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4" sheetId="1" r:id="rId1"/>
    <sheet name="6" sheetId="2" r:id="rId2"/>
    <sheet name="8" sheetId="3" r:id="rId3"/>
    <sheet name="10" sheetId="4" r:id="rId4"/>
    <sheet name="12" sheetId="5" r:id="rId5"/>
  </sheets>
  <definedNames>
    <definedName name="_xlnm._FilterDatabase" localSheetId="3" hidden="1">'10'!$A$12:$G$12</definedName>
    <definedName name="_xlnm.Print_Titles" localSheetId="3">'10'!$10:$10</definedName>
    <definedName name="_xlnm.Print_Titles" localSheetId="0">'4'!$11:$11</definedName>
    <definedName name="_xlnm.Print_Titles" localSheetId="2">'8'!$10:$11</definedName>
    <definedName name="_xlnm.Print_Area" localSheetId="3">'10'!$A$1:$G$138</definedName>
    <definedName name="_xlnm.Print_Area" localSheetId="4">'12'!$A$1:$C$21</definedName>
    <definedName name="_xlnm.Print_Area" localSheetId="1">'6'!$A$1:$D$25</definedName>
    <definedName name="_xlnm.Print_Area" localSheetId="2">'8'!$A$1:$G$139</definedName>
  </definedNames>
  <calcPr fullCalcOnLoad="1" refMode="R1C1"/>
</workbook>
</file>

<file path=xl/sharedStrings.xml><?xml version="1.0" encoding="utf-8"?>
<sst xmlns="http://schemas.openxmlformats.org/spreadsheetml/2006/main" count="1237" uniqueCount="262">
  <si>
    <t>Наименование</t>
  </si>
  <si>
    <t>1 11 05035 10 0000 120</t>
  </si>
  <si>
    <t>1 13 01995 10 0000 130</t>
  </si>
  <si>
    <t>1 01 02000 01 0000 110</t>
  </si>
  <si>
    <t>Налог на доходы физических лиц</t>
  </si>
  <si>
    <t>1 06 01030 10 0000 110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</si>
  <si>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</si>
  <si>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</si>
  <si>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</si>
  <si>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</si>
  <si>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</si>
  <si>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</si>
  <si>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</si>
  <si>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</si>
  <si>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</si>
  <si>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</si>
  <si>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</si>
  <si>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</si>
  <si>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</si>
  <si>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</si>
  <si>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</si>
  <si>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</si>
  <si>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</si>
  <si>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</si>
  <si>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</si>
  <si>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</si>
  <si>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</si>
  <si>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</si>
  <si>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</si>
  <si>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</si>
  <si>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</si>
  <si>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</si>
  <si>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</si>
  <si>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</si>
  <si>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</si>
  <si>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</si>
  <si>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</si>
  <si>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</si>
  <si>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</si>
  <si>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</si>
  <si>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</si>
  <si>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</si>
  <si>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</si>
  <si>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</si>
  <si>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</si>
  <si>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4</t>
  </si>
  <si>
    <t>Приложение 6</t>
  </si>
  <si>
    <t>Приложение 10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</si>
  <si>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</si>
  <si>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</si>
  <si>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</si>
  <si>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</si>
  <si>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</si>
  <si>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</si>
  <si>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</si>
  <si>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</si>
  <si>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</si>
  <si>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</si>
  <si>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</si>
  <si>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</si>
  <si>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</si>
  <si>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</si>
  <si>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</si>
  <si>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</si>
  <si>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</si>
  <si>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</si>
  <si>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</si>
  <si>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</si>
  <si>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</si>
  <si>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</si>
  <si>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</si>
  <si>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</si>
  <si>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</si>
  <si>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</si>
  <si>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</si>
  <si>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</si>
  <si>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</si>
  <si>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</si>
  <si>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</si>
  <si>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</si>
  <si>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</si>
  <si>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</si>
  <si>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</si>
  <si>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</si>
  <si>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</si>
  <si>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</si>
  <si>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</si>
  <si>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</si>
  <si>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</si>
  <si>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</si>
  <si>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</si>
  <si>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</si>
  <si>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</si>
  <si>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</si>
  <si>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</si>
  <si>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</si>
  <si>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Межбюджетные трансферты на осуществление части полномочий по счетной палате</t>
  </si>
  <si>
    <t xml:space="preserve">«О местном бюджете муниципального образования  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</si>
  <si>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</si>
  <si>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</si>
  <si>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</si>
  <si>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</si>
  <si>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</si>
  <si>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</si>
  <si>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</si>
  <si>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</si>
  <si>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</si>
  <si>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</si>
  <si>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</si>
  <si>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</si>
  <si>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</si>
  <si>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</si>
  <si>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</si>
  <si>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</si>
  <si>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</si>
  <si>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</si>
  <si>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</si>
  <si>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</si>
  <si>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</si>
  <si>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</si>
  <si>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</si>
  <si>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</si>
  <si>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</si>
  <si>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</si>
  <si>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</si>
  <si>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</si>
  <si>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</si>
  <si>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</si>
  <si>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</si>
  <si>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</si>
  <si>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</si>
  <si>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Средства самообложения граждан
</t>
  </si>
  <si>
    <t>Благоустройство</t>
  </si>
  <si>
    <t>Приложение 12</t>
  </si>
  <si>
    <t xml:space="preserve">1 06 06030 00 0000 110
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</si>
  <si>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</si>
  <si>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</si>
  <si>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</si>
  <si>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</si>
  <si>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Средства самообложения граждан, зачисляемые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</si>
  <si>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</si>
  <si>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</si>
  <si>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</si>
  <si>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</si>
  <si>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1 17 14030 10 0000 150
</t>
  </si>
  <si>
    <t>2 02 15001 10 0000 150</t>
  </si>
  <si>
    <t>2 02 35118 10 0000 150</t>
  </si>
  <si>
    <t>2 02 90054 10 0000 150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</si>
  <si>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</si>
  <si>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</si>
  <si>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</si>
  <si>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</si>
  <si>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</si>
  <si>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</si>
  <si>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</si>
  <si>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</si>
  <si>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</si>
  <si>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</si>
  <si>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</si>
  <si>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</si>
  <si>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</si>
  <si>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</si>
  <si>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</si>
  <si>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</si>
  <si>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</si>
  <si>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 xml:space="preserve">1 17 14000 00 0000 150
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</si>
  <si>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</si>
  <si>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</si>
  <si>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</si>
  <si>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</si>
  <si>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</si>
  <si>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</si>
  <si>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</si>
  <si>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</si>
  <si>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</si>
  <si>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</si>
  <si>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</si>
  <si>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</si>
  <si>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</si>
  <si>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</si>
  <si>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</si>
  <si>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</si>
  <si>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</si>
  <si>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</si>
  <si>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</si>
  <si>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</si>
  <si>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сельское поселение «Шаралдайское»  на 2020 год и на плановый период 2021-2022 годов»</t>
  </si>
  <si>
    <t>Источники финансирования дефицита местного бюджета на 2020 год</t>
  </si>
  <si>
    <t>Налоговые и неналоговые доходы местного бюджета на 2020 год</t>
  </si>
  <si>
    <t>Объем безвозмездных поступлений на 2020 год</t>
  </si>
  <si>
    <t>Ведомственная структура расходов местного бюджета на 2020 год.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</si>
  <si>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 год</t>
  </si>
  <si>
    <t>от "28" декабря 2019 года № 33</t>
  </si>
  <si>
    <t>Муниципальная программа "Экономическое развитие" на 2015-2017 годы  и на период до 2020 года</t>
  </si>
  <si>
    <t>0100000000</t>
  </si>
  <si>
    <t>Подпрограмма "Содействие занятости населения МО "Мухоршибирский район"</t>
  </si>
  <si>
    <t>0120000000</t>
  </si>
  <si>
    <t>Основное мероприятие "Организация проведения оплачиваемых общественных работ"</t>
  </si>
  <si>
    <t>0120100000</t>
  </si>
  <si>
    <t>Организация проведения оплачиваемых общественных работ</t>
  </si>
  <si>
    <t>0120180100</t>
  </si>
  <si>
    <t>Фонд оплаты труда учреждений</t>
  </si>
  <si>
    <t>111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</si>
  <si>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</si>
  <si>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119</t>
  </si>
  <si>
    <t>Финансовая поддержка ТОС посредством республиканского конкурса "Лучшее территориальное общественное самоуправление"</t>
  </si>
  <si>
    <t>9990074030</t>
  </si>
  <si>
    <t>Резервный фонд финансирования непредвиденных расходов администрации</t>
  </si>
  <si>
    <t>99600Р0100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</si>
  <si>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</si>
  <si>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</si>
  <si>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</si>
  <si>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</si>
  <si>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Муниципальная программа "Развитие транспорта, энергетики и дорожного хозяйства" на 2015-2017 годы и на период до 2020 года</t>
  </si>
  <si>
    <t>0800000000</t>
  </si>
  <si>
    <t>Подпрограмма "Дорожное хозяйство и транспорт Мухоршибирского района Республики Бурятия"</t>
  </si>
  <si>
    <t>0820000000</t>
  </si>
  <si>
    <t>Основное мероприятие "Содержание и ремонт автодорог"</t>
  </si>
  <si>
    <t>0820100000</t>
  </si>
  <si>
    <t>Содержание и ремонт автомобильных дорог</t>
  </si>
  <si>
    <t>08201Д0100</t>
  </si>
  <si>
    <t>Резервные фонды местной администрации</t>
  </si>
  <si>
    <t>9960000000</t>
  </si>
  <si>
    <t>Резервный фонд администрации по предупреждению чрезвычайных ситуаций</t>
  </si>
  <si>
    <t>99600Р0200</t>
  </si>
  <si>
    <t>Организация в границах поселений водоснабжения населения</t>
  </si>
  <si>
    <t>9990080700</t>
  </si>
  <si>
    <t>Муниципальная программа "Формирование современной городской среды на территории муниципального образования "Мухоршибирский район" на 2018-2022 годы</t>
  </si>
  <si>
    <t>2200000000</t>
  </si>
  <si>
    <t>Федеральный проект "Формирование комфортной городской среды"</t>
  </si>
  <si>
    <t>220F200000</t>
  </si>
  <si>
    <t>Реализация программ формирования современной городской среды</t>
  </si>
  <si>
    <t>220F255550</t>
  </si>
  <si>
    <t>Муниципальная программа "Сохранение и развитие культуры и туризма Мухоршибирского района" на 2015-2017 и на период до 2021 года</t>
  </si>
  <si>
    <t>1200000000</t>
  </si>
  <si>
    <t>Подпрограмма "Народное творчество и культурно-досуговая деятельность"</t>
  </si>
  <si>
    <t>1210000000</t>
  </si>
  <si>
    <t>Основное мероприятие "Строительство, капитальный ремонт, реконструкция зданий учреждений культуры"</t>
  </si>
  <si>
    <t>1210600000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</si>
  <si>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</si>
  <si>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</si>
  <si>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"Поддержка ветеранов - уважение старших" на 2015-2020 годы</t>
  </si>
  <si>
    <t>1500000000</t>
  </si>
  <si>
    <t>Основное мероприятие "Поддержка Совета ветеранов и ветеранских клубов"</t>
  </si>
  <si>
    <t>1500200000</t>
  </si>
  <si>
    <t>Организация досуга пожилых людей, проведение массовых мероприятий</t>
  </si>
  <si>
    <t>1500280100</t>
  </si>
  <si>
    <t>СОЦИАЛЬНАЯ ПОЛИТИКА</t>
  </si>
  <si>
    <t>Социальное обеспечение населения</t>
  </si>
  <si>
    <t>Иные выплаты населению</t>
  </si>
  <si>
    <t>360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</si>
  <si>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</si>
  <si>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1210630100</t>
  </si>
  <si>
    <t>Капитальный ремонт сельских ДК</t>
  </si>
  <si>
    <t>121A155190</t>
  </si>
  <si>
    <t>Поддержка отрасли культура</t>
  </si>
  <si>
    <t>Другие вопросы в области социальной политики</t>
  </si>
  <si>
    <t>2 02 40000 00 0000 151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</si>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</sst>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  <numFmt numFmtId="180" formatCode="#,##0.00000"/>
    <numFmt numFmtId="181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4" fillId="4" borderId="10" xfId="53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177" fontId="23" fillId="0" borderId="0" xfId="0" applyNumberFormat="1" applyFont="1" applyAlignment="1">
      <alignment/>
    </xf>
    <xf numFmtId="181" fontId="25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/>
    </xf>
    <xf numFmtId="181" fontId="28" fillId="0" borderId="10" xfId="0" applyNumberFormat="1" applyFont="1" applyBorder="1" applyAlignment="1">
      <alignment horizontal="right" vertical="center" wrapText="1"/>
    </xf>
    <xf numFmtId="181" fontId="25" fillId="0" borderId="10" xfId="0" applyNumberFormat="1" applyFont="1" applyBorder="1" applyAlignment="1">
      <alignment horizontal="right" vertical="center"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180" fontId="23" fillId="0" borderId="10" xfId="0" applyNumberFormat="1" applyFont="1" applyFill="1" applyBorder="1" applyAlignment="1">
      <alignment horizontal="right" vertical="center" wrapText="1"/>
    </xf>
    <xf numFmtId="180" fontId="24" fillId="4" borderId="10" xfId="0" applyNumberFormat="1" applyFont="1" applyFill="1" applyBorder="1" applyAlignment="1">
      <alignment horizontal="right" vertical="center" wrapText="1"/>
    </xf>
    <xf numFmtId="180" fontId="24" fillId="24" borderId="10" xfId="0" applyNumberFormat="1" applyFont="1" applyFill="1" applyBorder="1" applyAlignment="1">
      <alignment horizontal="right" vertical="center" wrapText="1"/>
    </xf>
    <xf numFmtId="180" fontId="23" fillId="24" borderId="10" xfId="0" applyNumberFormat="1" applyFont="1" applyFill="1" applyBorder="1" applyAlignment="1">
      <alignment horizontal="right" vertical="center" wrapText="1"/>
    </xf>
    <xf numFmtId="180" fontId="23" fillId="0" borderId="13" xfId="0" applyNumberFormat="1" applyFont="1" applyBorder="1" applyAlignment="1">
      <alignment horizontal="right" vertical="center"/>
    </xf>
    <xf numFmtId="180" fontId="24" fillId="0" borderId="13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center" vertical="center" wrapText="1"/>
    </xf>
    <xf numFmtId="180" fontId="27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wrapText="1"/>
    </xf>
    <xf numFmtId="180" fontId="24" fillId="4" borderId="10" xfId="53" applyNumberFormat="1" applyFont="1" applyFill="1" applyBorder="1" applyAlignment="1">
      <alignment horizontal="right" vertical="center" wrapText="1"/>
      <protection/>
    </xf>
    <xf numFmtId="49" fontId="23" fillId="0" borderId="10" xfId="0" applyNumberFormat="1" applyFont="1" applyBorder="1" applyAlignment="1">
      <alignment horizontal="center" vertical="center"/>
    </xf>
    <xf numFmtId="0" fontId="27" fillId="24" borderId="10" xfId="53" applyFont="1" applyFill="1" applyBorder="1" applyAlignment="1">
      <alignment horizontal="left" vertical="center" wrapText="1"/>
      <protection/>
    </xf>
    <xf numFmtId="49" fontId="27" fillId="24" borderId="10" xfId="53" applyNumberFormat="1" applyFont="1" applyFill="1" applyBorder="1" applyAlignment="1">
      <alignment horizontal="center" vertical="center" wrapText="1"/>
      <protection/>
    </xf>
    <xf numFmtId="180" fontId="27" fillId="0" borderId="13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80" fontId="27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180" fontId="23" fillId="24" borderId="13" xfId="0" applyNumberFormat="1" applyFont="1" applyFill="1" applyBorder="1" applyAlignment="1">
      <alignment horizontal="right" vertical="center"/>
    </xf>
    <xf numFmtId="0" fontId="24" fillId="4" borderId="10" xfId="53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right" vertical="center" wrapText="1"/>
    </xf>
    <xf numFmtId="180" fontId="23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180" fontId="24" fillId="24" borderId="13" xfId="0" applyNumberFormat="1" applyFont="1" applyFill="1" applyBorder="1" applyAlignment="1">
      <alignment horizontal="right" vertical="center" wrapText="1"/>
    </xf>
    <xf numFmtId="180" fontId="23" fillId="24" borderId="13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left" wrapText="1"/>
    </xf>
    <xf numFmtId="180" fontId="27" fillId="24" borderId="13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180" fontId="25" fillId="0" borderId="10" xfId="0" applyNumberFormat="1" applyFont="1" applyBorder="1" applyAlignment="1">
      <alignment horizontal="right" vertical="center" wrapText="1"/>
    </xf>
    <xf numFmtId="180" fontId="20" fillId="0" borderId="10" xfId="0" applyNumberFormat="1" applyFont="1" applyBorder="1" applyAlignment="1">
      <alignment horizontal="right" vertical="center" wrapText="1"/>
    </xf>
    <xf numFmtId="180" fontId="20" fillId="0" borderId="10" xfId="0" applyNumberFormat="1" applyFont="1" applyBorder="1" applyAlignment="1">
      <alignment horizontal="right" vertical="center"/>
    </xf>
    <xf numFmtId="180" fontId="25" fillId="0" borderId="10" xfId="0" applyNumberFormat="1" applyFont="1" applyBorder="1" applyAlignment="1">
      <alignment horizontal="right" vertical="center"/>
    </xf>
    <xf numFmtId="180" fontId="27" fillId="0" borderId="10" xfId="0" applyNumberFormat="1" applyFont="1" applyBorder="1" applyAlignment="1">
      <alignment horizontal="right" vertical="center"/>
    </xf>
    <xf numFmtId="180" fontId="29" fillId="24" borderId="10" xfId="0" applyNumberFormat="1" applyFont="1" applyFill="1" applyBorder="1" applyAlignment="1">
      <alignment horizontal="right" vertical="center" wrapText="1"/>
    </xf>
    <xf numFmtId="180" fontId="29" fillId="0" borderId="10" xfId="0" applyNumberFormat="1" applyFont="1" applyBorder="1" applyAlignment="1">
      <alignment horizontal="right" vertical="center" shrinkToFit="1"/>
    </xf>
    <xf numFmtId="180" fontId="23" fillId="0" borderId="10" xfId="0" applyNumberFormat="1" applyFont="1" applyBorder="1" applyAlignment="1">
      <alignment horizontal="right" vertical="center" shrinkToFit="1"/>
    </xf>
    <xf numFmtId="180" fontId="24" fillId="0" borderId="1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tabSelected="1"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5.375" style="4" customWidth="1"/>
    <col min="2" max="2" width="24.875" style="4" customWidth="1"/>
    <col min="3" max="3" width="65.625" style="4" customWidth="1"/>
    <col min="4" max="4" width="11.375" style="4" customWidth="1"/>
    <col min="5" max="16384" width="9.125" style="4" customWidth="1"/>
  </cols>
  <sheetData>
    <row r="1" ht="12.75" customHeight="1">
      <c r="D1" s="1" t="s">
        <v>45</v>
      </c>
    </row>
    <row r="2" ht="15">
      <c r="D2" s="1" t="s">
        <v>39</v>
      </c>
    </row>
    <row r="3" ht="12.75" customHeight="1">
      <c r="D3" s="1" t="s">
        <v>127</v>
      </c>
    </row>
    <row r="4" spans="2:4" ht="15">
      <c r="B4" s="6"/>
      <c r="D4" s="1" t="s">
        <v>97</v>
      </c>
    </row>
    <row r="5" spans="2:4" ht="12.75" customHeight="1">
      <c r="B5" s="7"/>
      <c r="D5" s="1" t="s">
        <v>186</v>
      </c>
    </row>
    <row r="6" spans="2:7" ht="15">
      <c r="B6" s="8"/>
      <c r="D6" s="1" t="s">
        <v>192</v>
      </c>
      <c r="G6" s="6"/>
    </row>
    <row r="7" spans="2:7" ht="15">
      <c r="B7" s="8"/>
      <c r="C7" s="1"/>
      <c r="G7" s="6"/>
    </row>
    <row r="8" spans="1:7" ht="12.75" customHeight="1">
      <c r="A8" s="111" t="s">
        <v>188</v>
      </c>
      <c r="B8" s="111"/>
      <c r="C8" s="111"/>
      <c r="D8" s="111"/>
      <c r="G8" s="6"/>
    </row>
    <row r="9" spans="1:4" ht="12.75" customHeight="1">
      <c r="A9" s="111"/>
      <c r="B9" s="111"/>
      <c r="C9" s="111"/>
      <c r="D9" s="111"/>
    </row>
    <row r="10" spans="2:4" ht="12.75" customHeight="1">
      <c r="B10" s="9"/>
      <c r="C10" s="10"/>
      <c r="D10" s="14" t="s">
        <v>7</v>
      </c>
    </row>
    <row r="11" spans="1:4" ht="21" customHeight="1">
      <c r="A11" s="11" t="s">
        <v>48</v>
      </c>
      <c r="B11" s="11" t="s">
        <v>13</v>
      </c>
      <c r="C11" s="11" t="s">
        <v>0</v>
      </c>
      <c r="D11" s="11" t="s">
        <v>6</v>
      </c>
    </row>
    <row r="12" spans="1:4" ht="16.5" customHeight="1">
      <c r="A12" s="26"/>
      <c r="B12" s="11" t="s">
        <v>49</v>
      </c>
      <c r="C12" s="15" t="s">
        <v>8</v>
      </c>
      <c r="D12" s="54">
        <f>D13+D16+D24+D30+D34</f>
        <v>1802</v>
      </c>
    </row>
    <row r="13" spans="1:4" s="5" customFormat="1" ht="13.5" customHeight="1">
      <c r="A13" s="27"/>
      <c r="B13" s="11" t="s">
        <v>50</v>
      </c>
      <c r="C13" s="15" t="s">
        <v>55</v>
      </c>
      <c r="D13" s="54">
        <f>D14</f>
        <v>52</v>
      </c>
    </row>
    <row r="14" spans="1:4" ht="16.5" customHeight="1">
      <c r="A14" s="26">
        <v>182</v>
      </c>
      <c r="B14" s="2" t="s">
        <v>3</v>
      </c>
      <c r="C14" s="3" t="s">
        <v>4</v>
      </c>
      <c r="D14" s="55">
        <f>D15</f>
        <v>52</v>
      </c>
    </row>
    <row r="15" spans="1:4" ht="62.25" customHeight="1">
      <c r="A15" s="26">
        <v>182</v>
      </c>
      <c r="B15" s="2" t="s">
        <v>67</v>
      </c>
      <c r="C15" s="3" t="s">
        <v>143</v>
      </c>
      <c r="D15" s="55">
        <v>52</v>
      </c>
    </row>
    <row r="16" spans="1:4" s="5" customFormat="1" ht="18" customHeight="1">
      <c r="A16" s="27">
        <v>182</v>
      </c>
      <c r="B16" s="11" t="s">
        <v>51</v>
      </c>
      <c r="C16" s="15" t="s">
        <v>9</v>
      </c>
      <c r="D16" s="54">
        <f>D18+D19</f>
        <v>1180</v>
      </c>
    </row>
    <row r="17" spans="1:4" s="31" customFormat="1" ht="18" customHeight="1">
      <c r="A17" s="28">
        <v>182</v>
      </c>
      <c r="B17" s="29" t="s">
        <v>69</v>
      </c>
      <c r="C17" s="30" t="s">
        <v>68</v>
      </c>
      <c r="D17" s="57">
        <f>D18</f>
        <v>130</v>
      </c>
    </row>
    <row r="18" spans="1:4" ht="44.25" customHeight="1">
      <c r="A18" s="26">
        <v>182</v>
      </c>
      <c r="B18" s="2" t="s">
        <v>5</v>
      </c>
      <c r="C18" s="13" t="s">
        <v>142</v>
      </c>
      <c r="D18" s="55">
        <v>130</v>
      </c>
    </row>
    <row r="19" spans="1:4" s="31" customFormat="1" ht="17.25" customHeight="1">
      <c r="A19" s="28">
        <v>182</v>
      </c>
      <c r="B19" s="29" t="s">
        <v>70</v>
      </c>
      <c r="C19" s="30" t="s">
        <v>71</v>
      </c>
      <c r="D19" s="57">
        <f>D21+D23</f>
        <v>1050</v>
      </c>
    </row>
    <row r="20" spans="1:4" ht="17.25" customHeight="1">
      <c r="A20" s="26">
        <v>182</v>
      </c>
      <c r="B20" s="2" t="s">
        <v>134</v>
      </c>
      <c r="C20" s="3" t="s">
        <v>102</v>
      </c>
      <c r="D20" s="55">
        <f>D21</f>
        <v>5</v>
      </c>
    </row>
    <row r="21" spans="1:4" ht="33.75" customHeight="1">
      <c r="A21" s="26">
        <v>182</v>
      </c>
      <c r="B21" s="2" t="s">
        <v>99</v>
      </c>
      <c r="C21" s="12" t="s">
        <v>98</v>
      </c>
      <c r="D21" s="55">
        <v>5</v>
      </c>
    </row>
    <row r="22" spans="1:4" ht="17.25" customHeight="1">
      <c r="A22" s="26">
        <v>182</v>
      </c>
      <c r="B22" s="2" t="s">
        <v>104</v>
      </c>
      <c r="C22" s="3" t="s">
        <v>103</v>
      </c>
      <c r="D22" s="55">
        <f>D23</f>
        <v>1045</v>
      </c>
    </row>
    <row r="23" spans="1:4" ht="31.5" customHeight="1">
      <c r="A23" s="26">
        <v>182</v>
      </c>
      <c r="B23" s="2" t="s">
        <v>101</v>
      </c>
      <c r="C23" s="12" t="s">
        <v>100</v>
      </c>
      <c r="D23" s="55">
        <v>1045</v>
      </c>
    </row>
    <row r="24" spans="1:4" s="5" customFormat="1" ht="42.75">
      <c r="A24" s="27">
        <v>860</v>
      </c>
      <c r="B24" s="11" t="s">
        <v>148</v>
      </c>
      <c r="C24" s="15" t="s">
        <v>149</v>
      </c>
      <c r="D24" s="54">
        <f>D25</f>
        <v>190</v>
      </c>
    </row>
    <row r="25" spans="1:4" ht="66" customHeight="1">
      <c r="A25" s="26">
        <v>860</v>
      </c>
      <c r="B25" s="2" t="s">
        <v>150</v>
      </c>
      <c r="C25" s="3" t="s">
        <v>151</v>
      </c>
      <c r="D25" s="55">
        <f>D27+D29</f>
        <v>190</v>
      </c>
    </row>
    <row r="26" spans="1:4" ht="56.25" customHeight="1">
      <c r="A26" s="26">
        <v>860</v>
      </c>
      <c r="B26" s="2" t="s">
        <v>152</v>
      </c>
      <c r="C26" s="3" t="s">
        <v>153</v>
      </c>
      <c r="D26" s="55">
        <f>D27</f>
        <v>120</v>
      </c>
    </row>
    <row r="27" spans="1:4" ht="64.5" customHeight="1">
      <c r="A27" s="26">
        <v>860</v>
      </c>
      <c r="B27" s="2" t="s">
        <v>154</v>
      </c>
      <c r="C27" s="3" t="s">
        <v>155</v>
      </c>
      <c r="D27" s="55">
        <v>120</v>
      </c>
    </row>
    <row r="28" spans="1:4" ht="75.75" customHeight="1">
      <c r="A28" s="26">
        <v>860</v>
      </c>
      <c r="B28" s="2" t="s">
        <v>156</v>
      </c>
      <c r="C28" s="3" t="s">
        <v>157</v>
      </c>
      <c r="D28" s="56">
        <f>D29</f>
        <v>70</v>
      </c>
    </row>
    <row r="29" spans="1:4" ht="46.5" customHeight="1">
      <c r="A29" s="26">
        <v>860</v>
      </c>
      <c r="B29" s="2" t="s">
        <v>1</v>
      </c>
      <c r="C29" s="3" t="s">
        <v>158</v>
      </c>
      <c r="D29" s="56">
        <v>70</v>
      </c>
    </row>
    <row r="30" spans="1:4" s="5" customFormat="1" ht="28.5">
      <c r="A30" s="27">
        <v>860</v>
      </c>
      <c r="B30" s="11" t="s">
        <v>52</v>
      </c>
      <c r="C30" s="15" t="s">
        <v>40</v>
      </c>
      <c r="D30" s="54">
        <v>310</v>
      </c>
    </row>
    <row r="31" spans="1:4" ht="15">
      <c r="A31" s="26">
        <v>860</v>
      </c>
      <c r="B31" s="2" t="s">
        <v>73</v>
      </c>
      <c r="C31" s="3" t="s">
        <v>72</v>
      </c>
      <c r="D31" s="56">
        <v>310</v>
      </c>
    </row>
    <row r="32" spans="1:4" ht="15">
      <c r="A32" s="26">
        <v>860</v>
      </c>
      <c r="B32" s="2" t="s">
        <v>75</v>
      </c>
      <c r="C32" s="3" t="s">
        <v>74</v>
      </c>
      <c r="D32" s="56">
        <v>310</v>
      </c>
    </row>
    <row r="33" spans="1:4" ht="30">
      <c r="A33" s="26">
        <v>860</v>
      </c>
      <c r="B33" s="2" t="s">
        <v>2</v>
      </c>
      <c r="C33" s="3" t="s">
        <v>138</v>
      </c>
      <c r="D33" s="56">
        <v>310</v>
      </c>
    </row>
    <row r="34" spans="1:4" ht="14.25">
      <c r="A34" s="27">
        <v>860</v>
      </c>
      <c r="B34" s="11" t="s">
        <v>129</v>
      </c>
      <c r="C34" s="15" t="s">
        <v>130</v>
      </c>
      <c r="D34" s="58">
        <f>D35</f>
        <v>70</v>
      </c>
    </row>
    <row r="35" spans="1:4" ht="15" customHeight="1">
      <c r="A35" s="26">
        <v>860</v>
      </c>
      <c r="B35" s="2" t="s">
        <v>165</v>
      </c>
      <c r="C35" s="3" t="s">
        <v>131</v>
      </c>
      <c r="D35" s="56">
        <f>D36</f>
        <v>70</v>
      </c>
    </row>
    <row r="36" spans="1:4" ht="33" customHeight="1">
      <c r="A36" s="26">
        <v>860</v>
      </c>
      <c r="B36" s="2" t="s">
        <v>144</v>
      </c>
      <c r="C36" s="3" t="s">
        <v>139</v>
      </c>
      <c r="D36" s="56">
        <v>70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"/>
  <sheetViews>
    <sheetView view="pageBreakPreview" zoomScaleSheetLayoutView="100" workbookViewId="0" topLeftCell="A4">
      <selection activeCell="D2" sqref="D2:D6"/>
    </sheetView>
  </sheetViews>
  <sheetFormatPr defaultColWidth="9.00390625" defaultRowHeight="12.75"/>
  <cols>
    <col min="1" max="1" width="6.875" style="37" customWidth="1"/>
    <col min="2" max="2" width="25.625" style="37" customWidth="1"/>
    <col min="3" max="3" width="62.875" style="37" customWidth="1"/>
    <col min="4" max="4" width="13.375" style="37" customWidth="1"/>
    <col min="5" max="16384" width="9.125" style="4" customWidth="1"/>
  </cols>
  <sheetData>
    <row r="1" ht="12.75" customHeight="1">
      <c r="D1" s="1" t="s">
        <v>46</v>
      </c>
    </row>
    <row r="2" ht="15">
      <c r="D2" s="1" t="s">
        <v>39</v>
      </c>
    </row>
    <row r="3" ht="12.75" customHeight="1">
      <c r="D3" s="1" t="s">
        <v>127</v>
      </c>
    </row>
    <row r="4" spans="2:4" ht="15">
      <c r="B4" s="97"/>
      <c r="D4" s="1" t="s">
        <v>97</v>
      </c>
    </row>
    <row r="5" spans="2:4" ht="12.75" customHeight="1">
      <c r="B5" s="98"/>
      <c r="D5" s="1" t="s">
        <v>186</v>
      </c>
    </row>
    <row r="6" spans="2:7" ht="15">
      <c r="B6" s="99"/>
      <c r="D6" s="1" t="s">
        <v>192</v>
      </c>
      <c r="G6" s="6"/>
    </row>
    <row r="7" spans="2:7" ht="15">
      <c r="B7" s="99"/>
      <c r="C7" s="1"/>
      <c r="G7" s="6"/>
    </row>
    <row r="8" spans="1:7" ht="12.75" customHeight="1">
      <c r="A8" s="112" t="s">
        <v>189</v>
      </c>
      <c r="B8" s="112"/>
      <c r="C8" s="112"/>
      <c r="D8" s="112"/>
      <c r="G8" s="6"/>
    </row>
    <row r="9" spans="1:4" ht="12" customHeight="1">
      <c r="A9" s="112"/>
      <c r="B9" s="112"/>
      <c r="C9" s="112"/>
      <c r="D9" s="112"/>
    </row>
    <row r="10" spans="2:4" ht="12.75" customHeight="1">
      <c r="B10" s="100"/>
      <c r="C10" s="101"/>
      <c r="D10" s="1" t="s">
        <v>7</v>
      </c>
    </row>
    <row r="11" spans="1:4" ht="21" customHeight="1">
      <c r="A11" s="11" t="s">
        <v>20</v>
      </c>
      <c r="B11" s="11" t="s">
        <v>13</v>
      </c>
      <c r="C11" s="11" t="s">
        <v>0</v>
      </c>
      <c r="D11" s="11" t="s">
        <v>6</v>
      </c>
    </row>
    <row r="12" spans="1:4" s="37" customFormat="1" ht="24" customHeight="1">
      <c r="A12" s="27">
        <v>860</v>
      </c>
      <c r="B12" s="49" t="s">
        <v>53</v>
      </c>
      <c r="C12" s="15" t="s">
        <v>10</v>
      </c>
      <c r="D12" s="102">
        <f>D13</f>
        <v>9398.304</v>
      </c>
    </row>
    <row r="13" spans="1:4" s="37" customFormat="1" ht="30" customHeight="1">
      <c r="A13" s="26">
        <v>860</v>
      </c>
      <c r="B13" s="50" t="s">
        <v>54</v>
      </c>
      <c r="C13" s="3" t="s">
        <v>11</v>
      </c>
      <c r="D13" s="103">
        <f>D16+D19+D22+D25</f>
        <v>9398.304</v>
      </c>
    </row>
    <row r="14" spans="1:4" s="37" customFormat="1" ht="21.75" customHeight="1">
      <c r="A14" s="26">
        <v>860</v>
      </c>
      <c r="B14" s="48" t="s">
        <v>159</v>
      </c>
      <c r="C14" s="3" t="s">
        <v>141</v>
      </c>
      <c r="D14" s="103">
        <v>1603.26</v>
      </c>
    </row>
    <row r="15" spans="1:4" s="37" customFormat="1" ht="20.25" customHeight="1">
      <c r="A15" s="26">
        <v>860</v>
      </c>
      <c r="B15" s="48" t="s">
        <v>160</v>
      </c>
      <c r="C15" s="3" t="s">
        <v>92</v>
      </c>
      <c r="D15" s="103">
        <v>1603.26</v>
      </c>
    </row>
    <row r="16" spans="1:4" s="37" customFormat="1" ht="31.5" customHeight="1">
      <c r="A16" s="26">
        <v>860</v>
      </c>
      <c r="B16" s="48" t="s">
        <v>145</v>
      </c>
      <c r="C16" s="3" t="s">
        <v>135</v>
      </c>
      <c r="D16" s="103">
        <v>1603.26</v>
      </c>
    </row>
    <row r="17" spans="1:4" s="37" customFormat="1" ht="18" customHeight="1">
      <c r="A17" s="26">
        <v>860</v>
      </c>
      <c r="B17" s="48" t="s">
        <v>161</v>
      </c>
      <c r="C17" s="3" t="s">
        <v>140</v>
      </c>
      <c r="D17" s="103">
        <v>309.4</v>
      </c>
    </row>
    <row r="18" spans="1:4" s="37" customFormat="1" ht="29.25" customHeight="1">
      <c r="A18" s="26">
        <v>860</v>
      </c>
      <c r="B18" s="51" t="s">
        <v>162</v>
      </c>
      <c r="C18" s="36" t="s">
        <v>93</v>
      </c>
      <c r="D18" s="103">
        <v>309.4</v>
      </c>
    </row>
    <row r="19" spans="1:4" s="37" customFormat="1" ht="48.75" customHeight="1">
      <c r="A19" s="26">
        <v>860</v>
      </c>
      <c r="B19" s="48" t="s">
        <v>146</v>
      </c>
      <c r="C19" s="3" t="s">
        <v>136</v>
      </c>
      <c r="D19" s="103">
        <v>309.4</v>
      </c>
    </row>
    <row r="20" spans="1:4" s="96" customFormat="1" ht="18" customHeight="1">
      <c r="A20" s="28">
        <v>860</v>
      </c>
      <c r="B20" s="29" t="s">
        <v>257</v>
      </c>
      <c r="C20" s="30" t="s">
        <v>12</v>
      </c>
      <c r="D20" s="103">
        <v>111.5</v>
      </c>
    </row>
    <row r="21" spans="1:4" s="37" customFormat="1" ht="46.5" customHeight="1">
      <c r="A21" s="26">
        <v>860</v>
      </c>
      <c r="B21" s="2" t="s">
        <v>258</v>
      </c>
      <c r="C21" s="3" t="s">
        <v>259</v>
      </c>
      <c r="D21" s="103">
        <v>111.5</v>
      </c>
    </row>
    <row r="22" spans="1:4" s="37" customFormat="1" ht="46.5" customHeight="1">
      <c r="A22" s="26">
        <v>860</v>
      </c>
      <c r="B22" s="2" t="s">
        <v>260</v>
      </c>
      <c r="C22" s="3" t="s">
        <v>261</v>
      </c>
      <c r="D22" s="103">
        <v>111.5</v>
      </c>
    </row>
    <row r="23" spans="1:4" s="37" customFormat="1" ht="30">
      <c r="A23" s="26">
        <v>860</v>
      </c>
      <c r="B23" s="48" t="s">
        <v>163</v>
      </c>
      <c r="C23" s="3" t="s">
        <v>94</v>
      </c>
      <c r="D23" s="103">
        <v>7374.143999999999</v>
      </c>
    </row>
    <row r="24" spans="1:4" s="37" customFormat="1" ht="30">
      <c r="A24" s="26">
        <v>860</v>
      </c>
      <c r="B24" s="48" t="s">
        <v>164</v>
      </c>
      <c r="C24" s="3" t="s">
        <v>95</v>
      </c>
      <c r="D24" s="103">
        <v>7374.143999999999</v>
      </c>
    </row>
    <row r="25" spans="1:4" s="37" customFormat="1" ht="36.75" customHeight="1">
      <c r="A25" s="26">
        <v>860</v>
      </c>
      <c r="B25" s="48" t="s">
        <v>147</v>
      </c>
      <c r="C25" s="3" t="s">
        <v>137</v>
      </c>
      <c r="D25" s="103">
        <v>7374.143999999999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0"/>
  <sheetViews>
    <sheetView view="pageBreakPreview" zoomScaleSheetLayoutView="100" workbookViewId="0" topLeftCell="A1">
      <selection activeCell="G2" sqref="G2:G6"/>
    </sheetView>
  </sheetViews>
  <sheetFormatPr defaultColWidth="9.00390625" defaultRowHeight="12.75"/>
  <cols>
    <col min="1" max="1" width="47.25390625" style="4" customWidth="1"/>
    <col min="2" max="2" width="12.00390625" style="4" customWidth="1"/>
    <col min="3" max="4" width="7.875" style="4" customWidth="1"/>
    <col min="5" max="5" width="5.75390625" style="4" customWidth="1"/>
    <col min="6" max="6" width="6.375" style="4" customWidth="1"/>
    <col min="7" max="7" width="13.125" style="4" customWidth="1"/>
    <col min="8" max="16384" width="9.125" style="4" customWidth="1"/>
  </cols>
  <sheetData>
    <row r="1" ht="12.75" customHeight="1">
      <c r="G1" s="1" t="s">
        <v>66</v>
      </c>
    </row>
    <row r="2" ht="15">
      <c r="G2" s="1" t="s">
        <v>39</v>
      </c>
    </row>
    <row r="3" ht="12.75" customHeight="1">
      <c r="G3" s="1" t="s">
        <v>127</v>
      </c>
    </row>
    <row r="4" spans="1:7" ht="15">
      <c r="A4" s="6"/>
      <c r="G4" s="1" t="s">
        <v>97</v>
      </c>
    </row>
    <row r="5" spans="1:7" ht="12.75" customHeight="1">
      <c r="A5" s="7"/>
      <c r="G5" s="1" t="s">
        <v>186</v>
      </c>
    </row>
    <row r="6" spans="1:7" ht="15">
      <c r="A6" s="8"/>
      <c r="C6" s="6"/>
      <c r="G6" s="1" t="s">
        <v>192</v>
      </c>
    </row>
    <row r="7" spans="1:4" ht="15">
      <c r="A7" s="8"/>
      <c r="C7" s="6"/>
      <c r="D7" s="1"/>
    </row>
    <row r="8" spans="1:7" ht="69.75" customHeight="1">
      <c r="A8" s="111" t="s">
        <v>191</v>
      </c>
      <c r="B8" s="111"/>
      <c r="C8" s="111"/>
      <c r="D8" s="111"/>
      <c r="E8" s="111"/>
      <c r="F8" s="111"/>
      <c r="G8" s="111"/>
    </row>
    <row r="9" spans="1:7" ht="12.75" customHeight="1">
      <c r="A9" s="9"/>
      <c r="D9" s="10"/>
      <c r="G9" s="14" t="s">
        <v>7</v>
      </c>
    </row>
    <row r="10" spans="1:7" ht="12.75" customHeight="1">
      <c r="A10" s="117" t="s">
        <v>19</v>
      </c>
      <c r="B10" s="118" t="s">
        <v>23</v>
      </c>
      <c r="C10" s="118" t="s">
        <v>24</v>
      </c>
      <c r="D10" s="118" t="s">
        <v>20</v>
      </c>
      <c r="E10" s="118" t="s">
        <v>21</v>
      </c>
      <c r="F10" s="118" t="s">
        <v>22</v>
      </c>
      <c r="G10" s="119" t="s">
        <v>6</v>
      </c>
    </row>
    <row r="11" spans="1:7" ht="12.75">
      <c r="A11" s="117"/>
      <c r="B11" s="118"/>
      <c r="C11" s="118"/>
      <c r="D11" s="118"/>
      <c r="E11" s="118"/>
      <c r="F11" s="118"/>
      <c r="G11" s="119"/>
    </row>
    <row r="12" spans="1:7" s="5" customFormat="1" ht="25.5">
      <c r="A12" s="18" t="s">
        <v>193</v>
      </c>
      <c r="B12" s="22" t="s">
        <v>194</v>
      </c>
      <c r="C12" s="22"/>
      <c r="D12" s="22"/>
      <c r="E12" s="22"/>
      <c r="F12" s="22"/>
      <c r="G12" s="68">
        <f>G13</f>
        <v>57.744</v>
      </c>
    </row>
    <row r="13" spans="1:7" s="62" customFormat="1" ht="25.5">
      <c r="A13" s="24" t="s">
        <v>195</v>
      </c>
      <c r="B13" s="17" t="s">
        <v>196</v>
      </c>
      <c r="C13" s="22"/>
      <c r="D13" s="22"/>
      <c r="E13" s="22"/>
      <c r="F13" s="22"/>
      <c r="G13" s="69">
        <f>G14</f>
        <v>57.744</v>
      </c>
    </row>
    <row r="14" spans="1:7" s="31" customFormat="1" ht="27" customHeight="1">
      <c r="A14" s="24" t="s">
        <v>197</v>
      </c>
      <c r="B14" s="17" t="s">
        <v>198</v>
      </c>
      <c r="C14" s="22"/>
      <c r="D14" s="22"/>
      <c r="E14" s="22"/>
      <c r="F14" s="22"/>
      <c r="G14" s="69">
        <f>G15</f>
        <v>57.744</v>
      </c>
    </row>
    <row r="15" spans="1:7" ht="25.5" customHeight="1">
      <c r="A15" s="75" t="s">
        <v>199</v>
      </c>
      <c r="B15" s="60" t="s">
        <v>200</v>
      </c>
      <c r="C15" s="17"/>
      <c r="D15" s="17"/>
      <c r="E15" s="17"/>
      <c r="F15" s="17"/>
      <c r="G15" s="69">
        <f>G23+G19</f>
        <v>57.744</v>
      </c>
    </row>
    <row r="16" spans="1:7" ht="16.5" customHeight="1">
      <c r="A16" s="20" t="s">
        <v>201</v>
      </c>
      <c r="B16" s="60" t="s">
        <v>200</v>
      </c>
      <c r="C16" s="17" t="s">
        <v>202</v>
      </c>
      <c r="D16" s="17"/>
      <c r="E16" s="17"/>
      <c r="F16" s="17"/>
      <c r="G16" s="70">
        <v>44.35</v>
      </c>
    </row>
    <row r="17" spans="1:7" ht="12.75">
      <c r="A17" s="24" t="s">
        <v>128</v>
      </c>
      <c r="B17" s="60" t="s">
        <v>200</v>
      </c>
      <c r="C17" s="17" t="s">
        <v>202</v>
      </c>
      <c r="D17" s="17" t="s">
        <v>78</v>
      </c>
      <c r="E17" s="17"/>
      <c r="F17" s="17"/>
      <c r="G17" s="70">
        <v>44.35</v>
      </c>
    </row>
    <row r="18" spans="1:7" ht="12.75">
      <c r="A18" s="35" t="s">
        <v>14</v>
      </c>
      <c r="B18" s="60" t="s">
        <v>200</v>
      </c>
      <c r="C18" s="17" t="s">
        <v>202</v>
      </c>
      <c r="D18" s="17" t="s">
        <v>78</v>
      </c>
      <c r="E18" s="17" t="s">
        <v>25</v>
      </c>
      <c r="F18" s="17"/>
      <c r="G18" s="70">
        <v>44.35</v>
      </c>
    </row>
    <row r="19" spans="1:7" ht="14.25" customHeight="1">
      <c r="A19" s="20" t="s">
        <v>16</v>
      </c>
      <c r="B19" s="60" t="s">
        <v>200</v>
      </c>
      <c r="C19" s="17" t="s">
        <v>202</v>
      </c>
      <c r="D19" s="17" t="s">
        <v>78</v>
      </c>
      <c r="E19" s="17" t="s">
        <v>25</v>
      </c>
      <c r="F19" s="17" t="s">
        <v>30</v>
      </c>
      <c r="G19" s="70">
        <v>44.35</v>
      </c>
    </row>
    <row r="20" spans="1:7" ht="16.5" customHeight="1">
      <c r="A20" s="20" t="s">
        <v>251</v>
      </c>
      <c r="B20" s="60" t="s">
        <v>200</v>
      </c>
      <c r="C20" s="17" t="s">
        <v>204</v>
      </c>
      <c r="D20" s="17"/>
      <c r="E20" s="17"/>
      <c r="F20" s="17"/>
      <c r="G20" s="70">
        <v>13.394</v>
      </c>
    </row>
    <row r="21" spans="1:7" ht="12.75">
      <c r="A21" s="24" t="s">
        <v>128</v>
      </c>
      <c r="B21" s="60" t="s">
        <v>200</v>
      </c>
      <c r="C21" s="17" t="s">
        <v>204</v>
      </c>
      <c r="D21" s="17" t="s">
        <v>78</v>
      </c>
      <c r="E21" s="17"/>
      <c r="F21" s="17"/>
      <c r="G21" s="70">
        <v>13.394</v>
      </c>
    </row>
    <row r="22" spans="1:7" ht="12.75">
      <c r="A22" s="35" t="s">
        <v>14</v>
      </c>
      <c r="B22" s="60" t="s">
        <v>200</v>
      </c>
      <c r="C22" s="17" t="s">
        <v>204</v>
      </c>
      <c r="D22" s="17" t="s">
        <v>78</v>
      </c>
      <c r="E22" s="17" t="s">
        <v>25</v>
      </c>
      <c r="F22" s="17"/>
      <c r="G22" s="70">
        <v>13.394</v>
      </c>
    </row>
    <row r="23" spans="1:7" s="31" customFormat="1" ht="15" customHeight="1">
      <c r="A23" s="20" t="s">
        <v>16</v>
      </c>
      <c r="B23" s="60" t="s">
        <v>200</v>
      </c>
      <c r="C23" s="17" t="s">
        <v>204</v>
      </c>
      <c r="D23" s="17" t="s">
        <v>78</v>
      </c>
      <c r="E23" s="17" t="s">
        <v>25</v>
      </c>
      <c r="F23" s="17" t="s">
        <v>30</v>
      </c>
      <c r="G23" s="70">
        <v>13.394</v>
      </c>
    </row>
    <row r="24" spans="1:7" s="62" customFormat="1" ht="38.25">
      <c r="A24" s="19" t="s">
        <v>233</v>
      </c>
      <c r="B24" s="91" t="s">
        <v>234</v>
      </c>
      <c r="C24" s="22"/>
      <c r="D24" s="22"/>
      <c r="E24" s="22"/>
      <c r="F24" s="22"/>
      <c r="G24" s="92">
        <f>G25</f>
        <v>5670.8</v>
      </c>
    </row>
    <row r="25" spans="1:7" ht="27" customHeight="1">
      <c r="A25" s="20" t="s">
        <v>235</v>
      </c>
      <c r="B25" s="60" t="s">
        <v>236</v>
      </c>
      <c r="C25" s="17"/>
      <c r="D25" s="17"/>
      <c r="E25" s="17"/>
      <c r="F25" s="17"/>
      <c r="G25" s="93">
        <f>G26+G32</f>
        <v>5670.8</v>
      </c>
    </row>
    <row r="26" spans="1:7" ht="25.5" customHeight="1">
      <c r="A26" s="20" t="s">
        <v>237</v>
      </c>
      <c r="B26" s="60" t="s">
        <v>238</v>
      </c>
      <c r="C26" s="17"/>
      <c r="D26" s="17"/>
      <c r="E26" s="17"/>
      <c r="F26" s="17"/>
      <c r="G26" s="93">
        <f>G27</f>
        <v>130</v>
      </c>
    </row>
    <row r="27" spans="1:7" ht="17.25" customHeight="1">
      <c r="A27" s="20" t="s">
        <v>253</v>
      </c>
      <c r="B27" s="17" t="s">
        <v>252</v>
      </c>
      <c r="C27" s="17"/>
      <c r="D27" s="17"/>
      <c r="E27" s="17"/>
      <c r="F27" s="17"/>
      <c r="G27" s="93">
        <f>G28</f>
        <v>130</v>
      </c>
    </row>
    <row r="28" spans="1:7" ht="18.75" customHeight="1">
      <c r="A28" s="20" t="s">
        <v>177</v>
      </c>
      <c r="B28" s="17" t="s">
        <v>252</v>
      </c>
      <c r="C28" s="17" t="s">
        <v>42</v>
      </c>
      <c r="D28" s="17"/>
      <c r="E28" s="17"/>
      <c r="F28" s="17"/>
      <c r="G28" s="93">
        <f>G29</f>
        <v>130</v>
      </c>
    </row>
    <row r="29" spans="1:7" ht="12.75">
      <c r="A29" s="24" t="s">
        <v>128</v>
      </c>
      <c r="B29" s="17" t="s">
        <v>252</v>
      </c>
      <c r="C29" s="17" t="s">
        <v>42</v>
      </c>
      <c r="D29" s="17" t="s">
        <v>78</v>
      </c>
      <c r="E29" s="17"/>
      <c r="F29" s="17"/>
      <c r="G29" s="93">
        <f>G30</f>
        <v>130</v>
      </c>
    </row>
    <row r="30" spans="1:7" ht="21" customHeight="1">
      <c r="A30" s="35" t="s">
        <v>38</v>
      </c>
      <c r="B30" s="17" t="s">
        <v>252</v>
      </c>
      <c r="C30" s="17" t="s">
        <v>42</v>
      </c>
      <c r="D30" s="17" t="s">
        <v>78</v>
      </c>
      <c r="E30" s="17" t="s">
        <v>33</v>
      </c>
      <c r="F30" s="17"/>
      <c r="G30" s="93">
        <f>G31</f>
        <v>130</v>
      </c>
    </row>
    <row r="31" spans="1:7" ht="14.25" customHeight="1">
      <c r="A31" s="20" t="s">
        <v>18</v>
      </c>
      <c r="B31" s="17" t="s">
        <v>252</v>
      </c>
      <c r="C31" s="17" t="s">
        <v>42</v>
      </c>
      <c r="D31" s="17" t="s">
        <v>78</v>
      </c>
      <c r="E31" s="17" t="s">
        <v>33</v>
      </c>
      <c r="F31" s="17" t="s">
        <v>25</v>
      </c>
      <c r="G31" s="93">
        <v>130</v>
      </c>
    </row>
    <row r="32" spans="1:7" ht="12.75">
      <c r="A32" s="72" t="s">
        <v>255</v>
      </c>
      <c r="B32" s="60" t="s">
        <v>254</v>
      </c>
      <c r="C32" s="17"/>
      <c r="D32" s="17"/>
      <c r="E32" s="17"/>
      <c r="F32" s="17"/>
      <c r="G32" s="70">
        <v>5540.8</v>
      </c>
    </row>
    <row r="33" spans="1:7" s="62" customFormat="1" ht="30" customHeight="1">
      <c r="A33" s="20" t="s">
        <v>239</v>
      </c>
      <c r="B33" s="60" t="s">
        <v>254</v>
      </c>
      <c r="C33" s="17" t="s">
        <v>240</v>
      </c>
      <c r="D33" s="17"/>
      <c r="E33" s="17"/>
      <c r="F33" s="17"/>
      <c r="G33" s="70">
        <v>5540.8</v>
      </c>
    </row>
    <row r="34" spans="1:7" s="5" customFormat="1" ht="12.75">
      <c r="A34" s="24" t="s">
        <v>128</v>
      </c>
      <c r="B34" s="60" t="s">
        <v>254</v>
      </c>
      <c r="C34" s="17" t="s">
        <v>240</v>
      </c>
      <c r="D34" s="17" t="s">
        <v>78</v>
      </c>
      <c r="E34" s="17"/>
      <c r="F34" s="17"/>
      <c r="G34" s="70">
        <v>5540.8</v>
      </c>
    </row>
    <row r="35" spans="1:7" s="31" customFormat="1" ht="12.75">
      <c r="A35" s="35" t="s">
        <v>38</v>
      </c>
      <c r="B35" s="60" t="s">
        <v>254</v>
      </c>
      <c r="C35" s="17" t="s">
        <v>240</v>
      </c>
      <c r="D35" s="17" t="s">
        <v>78</v>
      </c>
      <c r="E35" s="17" t="s">
        <v>33</v>
      </c>
      <c r="F35" s="17"/>
      <c r="G35" s="70">
        <v>5540.8</v>
      </c>
    </row>
    <row r="36" spans="1:7" ht="12.75">
      <c r="A36" s="20" t="s">
        <v>18</v>
      </c>
      <c r="B36" s="60" t="s">
        <v>254</v>
      </c>
      <c r="C36" s="17" t="s">
        <v>240</v>
      </c>
      <c r="D36" s="17" t="s">
        <v>78</v>
      </c>
      <c r="E36" s="17" t="s">
        <v>33</v>
      </c>
      <c r="F36" s="17" t="s">
        <v>25</v>
      </c>
      <c r="G36" s="70">
        <v>5540.8</v>
      </c>
    </row>
    <row r="37" spans="1:7" ht="15" customHeight="1">
      <c r="A37" s="18" t="s">
        <v>241</v>
      </c>
      <c r="B37" s="91" t="s">
        <v>242</v>
      </c>
      <c r="C37" s="22"/>
      <c r="D37" s="22"/>
      <c r="E37" s="22"/>
      <c r="F37" s="22"/>
      <c r="G37" s="71">
        <f aca="true" t="shared" si="0" ref="G37:G42">G38</f>
        <v>18</v>
      </c>
    </row>
    <row r="38" spans="1:7" ht="25.5">
      <c r="A38" s="24" t="s">
        <v>243</v>
      </c>
      <c r="B38" s="60" t="s">
        <v>244</v>
      </c>
      <c r="C38" s="17"/>
      <c r="D38" s="17"/>
      <c r="E38" s="17"/>
      <c r="F38" s="17"/>
      <c r="G38" s="70">
        <f t="shared" si="0"/>
        <v>18</v>
      </c>
    </row>
    <row r="39" spans="1:7" ht="25.5">
      <c r="A39" s="75" t="s">
        <v>245</v>
      </c>
      <c r="B39" s="17" t="s">
        <v>246</v>
      </c>
      <c r="C39" s="17"/>
      <c r="D39" s="17"/>
      <c r="E39" s="17"/>
      <c r="F39" s="17"/>
      <c r="G39" s="70">
        <f t="shared" si="0"/>
        <v>18</v>
      </c>
    </row>
    <row r="40" spans="1:7" s="62" customFormat="1" ht="13.5">
      <c r="A40" s="20" t="s">
        <v>249</v>
      </c>
      <c r="B40" s="17" t="s">
        <v>246</v>
      </c>
      <c r="C40" s="17" t="s">
        <v>250</v>
      </c>
      <c r="D40" s="17"/>
      <c r="E40" s="17"/>
      <c r="F40" s="17"/>
      <c r="G40" s="70">
        <f t="shared" si="0"/>
        <v>18</v>
      </c>
    </row>
    <row r="41" spans="1:7" s="62" customFormat="1" ht="13.5">
      <c r="A41" s="24" t="s">
        <v>128</v>
      </c>
      <c r="B41" s="17" t="s">
        <v>246</v>
      </c>
      <c r="C41" s="17" t="s">
        <v>250</v>
      </c>
      <c r="D41" s="17" t="s">
        <v>78</v>
      </c>
      <c r="E41" s="17"/>
      <c r="F41" s="17"/>
      <c r="G41" s="70">
        <f t="shared" si="0"/>
        <v>18</v>
      </c>
    </row>
    <row r="42" spans="1:7" s="31" customFormat="1" ht="12.75">
      <c r="A42" s="45" t="s">
        <v>247</v>
      </c>
      <c r="B42" s="17" t="s">
        <v>246</v>
      </c>
      <c r="C42" s="17" t="s">
        <v>250</v>
      </c>
      <c r="D42" s="17" t="s">
        <v>78</v>
      </c>
      <c r="E42" s="17" t="s">
        <v>210</v>
      </c>
      <c r="F42" s="17"/>
      <c r="G42" s="70">
        <f t="shared" si="0"/>
        <v>18</v>
      </c>
    </row>
    <row r="43" spans="1:7" ht="16.5" customHeight="1">
      <c r="A43" s="20" t="s">
        <v>256</v>
      </c>
      <c r="B43" s="17" t="s">
        <v>246</v>
      </c>
      <c r="C43" s="17" t="s">
        <v>250</v>
      </c>
      <c r="D43" s="17" t="s">
        <v>78</v>
      </c>
      <c r="E43" s="17" t="s">
        <v>210</v>
      </c>
      <c r="F43" s="17" t="s">
        <v>29</v>
      </c>
      <c r="G43" s="70">
        <v>18</v>
      </c>
    </row>
    <row r="44" spans="1:7" ht="12.75">
      <c r="A44" s="19" t="s">
        <v>172</v>
      </c>
      <c r="B44" s="22" t="s">
        <v>173</v>
      </c>
      <c r="C44" s="22"/>
      <c r="D44" s="22"/>
      <c r="E44" s="22"/>
      <c r="F44" s="22"/>
      <c r="G44" s="68">
        <f>G45+G64+G78+G85+G98</f>
        <v>5510.7842</v>
      </c>
    </row>
    <row r="45" spans="1:7" ht="27">
      <c r="A45" s="61" t="s">
        <v>57</v>
      </c>
      <c r="B45" s="47" t="s">
        <v>108</v>
      </c>
      <c r="C45" s="47"/>
      <c r="D45" s="47"/>
      <c r="E45" s="47"/>
      <c r="F45" s="47"/>
      <c r="G45" s="107">
        <f>G46+G55</f>
        <v>2044.94</v>
      </c>
    </row>
    <row r="46" spans="1:7" ht="25.5">
      <c r="A46" s="42" t="s">
        <v>58</v>
      </c>
      <c r="B46" s="44" t="s">
        <v>112</v>
      </c>
      <c r="C46" s="44"/>
      <c r="D46" s="44"/>
      <c r="E46" s="44"/>
      <c r="F46" s="44"/>
      <c r="G46" s="74">
        <f>G50+G54</f>
        <v>545.5</v>
      </c>
    </row>
    <row r="47" spans="1:7" ht="27.75" customHeight="1">
      <c r="A47" s="20" t="s">
        <v>105</v>
      </c>
      <c r="B47" s="17" t="s">
        <v>112</v>
      </c>
      <c r="C47" s="17" t="s">
        <v>41</v>
      </c>
      <c r="D47" s="17"/>
      <c r="E47" s="17"/>
      <c r="F47" s="17"/>
      <c r="G47" s="70">
        <f>G48</f>
        <v>419.5</v>
      </c>
    </row>
    <row r="48" spans="1:7" ht="19.5" customHeight="1">
      <c r="A48" s="24" t="s">
        <v>128</v>
      </c>
      <c r="B48" s="17" t="s">
        <v>112</v>
      </c>
      <c r="C48" s="17" t="s">
        <v>41</v>
      </c>
      <c r="D48" s="17" t="s">
        <v>78</v>
      </c>
      <c r="E48" s="17"/>
      <c r="F48" s="17"/>
      <c r="G48" s="70">
        <f>G49</f>
        <v>419.5</v>
      </c>
    </row>
    <row r="49" spans="1:7" ht="17.25" customHeight="1">
      <c r="A49" s="35" t="s">
        <v>14</v>
      </c>
      <c r="B49" s="17" t="s">
        <v>112</v>
      </c>
      <c r="C49" s="17" t="s">
        <v>41</v>
      </c>
      <c r="D49" s="17" t="s">
        <v>78</v>
      </c>
      <c r="E49" s="17" t="s">
        <v>25</v>
      </c>
      <c r="F49" s="17"/>
      <c r="G49" s="70">
        <f>G50</f>
        <v>419.5</v>
      </c>
    </row>
    <row r="50" spans="1:7" ht="38.25">
      <c r="A50" s="20" t="s">
        <v>178</v>
      </c>
      <c r="B50" s="17" t="s">
        <v>112</v>
      </c>
      <c r="C50" s="17" t="s">
        <v>41</v>
      </c>
      <c r="D50" s="17" t="s">
        <v>78</v>
      </c>
      <c r="E50" s="17" t="s">
        <v>25</v>
      </c>
      <c r="F50" s="17" t="s">
        <v>27</v>
      </c>
      <c r="G50" s="70">
        <v>419.5</v>
      </c>
    </row>
    <row r="51" spans="1:7" ht="38.25">
      <c r="A51" s="20" t="s">
        <v>107</v>
      </c>
      <c r="B51" s="17" t="s">
        <v>112</v>
      </c>
      <c r="C51" s="17" t="s">
        <v>106</v>
      </c>
      <c r="D51" s="17"/>
      <c r="E51" s="17"/>
      <c r="F51" s="17"/>
      <c r="G51" s="70">
        <f>G52</f>
        <v>126</v>
      </c>
    </row>
    <row r="52" spans="1:7" ht="12.75">
      <c r="A52" s="24" t="s">
        <v>128</v>
      </c>
      <c r="B52" s="17" t="s">
        <v>112</v>
      </c>
      <c r="C52" s="17" t="s">
        <v>106</v>
      </c>
      <c r="D52" s="17" t="s">
        <v>78</v>
      </c>
      <c r="E52" s="17"/>
      <c r="F52" s="17"/>
      <c r="G52" s="70">
        <f>G53</f>
        <v>126</v>
      </c>
    </row>
    <row r="53" spans="1:7" ht="16.5" customHeight="1">
      <c r="A53" s="35" t="s">
        <v>14</v>
      </c>
      <c r="B53" s="17" t="s">
        <v>112</v>
      </c>
      <c r="C53" s="17" t="s">
        <v>106</v>
      </c>
      <c r="D53" s="17" t="s">
        <v>78</v>
      </c>
      <c r="E53" s="17" t="s">
        <v>25</v>
      </c>
      <c r="F53" s="17"/>
      <c r="G53" s="70">
        <f>G54</f>
        <v>126</v>
      </c>
    </row>
    <row r="54" spans="1:7" ht="38.25">
      <c r="A54" s="20" t="s">
        <v>178</v>
      </c>
      <c r="B54" s="17" t="s">
        <v>112</v>
      </c>
      <c r="C54" s="17" t="s">
        <v>106</v>
      </c>
      <c r="D54" s="17" t="s">
        <v>78</v>
      </c>
      <c r="E54" s="17" t="s">
        <v>25</v>
      </c>
      <c r="F54" s="17" t="s">
        <v>27</v>
      </c>
      <c r="G54" s="70">
        <v>126</v>
      </c>
    </row>
    <row r="55" spans="1:7" ht="25.5">
      <c r="A55" s="42" t="s">
        <v>59</v>
      </c>
      <c r="B55" s="44" t="s">
        <v>113</v>
      </c>
      <c r="C55" s="44"/>
      <c r="D55" s="44"/>
      <c r="E55" s="44"/>
      <c r="F55" s="44"/>
      <c r="G55" s="74">
        <f>G56+G60</f>
        <v>1499.44</v>
      </c>
    </row>
    <row r="56" spans="1:7" ht="25.5" customHeight="1">
      <c r="A56" s="20" t="s">
        <v>105</v>
      </c>
      <c r="B56" s="17" t="s">
        <v>113</v>
      </c>
      <c r="C56" s="17" t="s">
        <v>41</v>
      </c>
      <c r="D56" s="17"/>
      <c r="E56" s="17"/>
      <c r="F56" s="17"/>
      <c r="G56" s="70">
        <f>G57</f>
        <v>1153.287</v>
      </c>
    </row>
    <row r="57" spans="1:7" ht="17.25" customHeight="1">
      <c r="A57" s="24" t="s">
        <v>128</v>
      </c>
      <c r="B57" s="17" t="s">
        <v>113</v>
      </c>
      <c r="C57" s="17" t="s">
        <v>41</v>
      </c>
      <c r="D57" s="17" t="s">
        <v>78</v>
      </c>
      <c r="E57" s="17"/>
      <c r="F57" s="17"/>
      <c r="G57" s="70">
        <f>G58</f>
        <v>1153.287</v>
      </c>
    </row>
    <row r="58" spans="1:7" ht="12.75">
      <c r="A58" s="35" t="s">
        <v>14</v>
      </c>
      <c r="B58" s="17" t="s">
        <v>113</v>
      </c>
      <c r="C58" s="17" t="s">
        <v>41</v>
      </c>
      <c r="D58" s="17" t="s">
        <v>78</v>
      </c>
      <c r="E58" s="17" t="s">
        <v>25</v>
      </c>
      <c r="F58" s="17"/>
      <c r="G58" s="70">
        <f>G59</f>
        <v>1153.287</v>
      </c>
    </row>
    <row r="59" spans="1:7" ht="51">
      <c r="A59" s="20" t="s">
        <v>15</v>
      </c>
      <c r="B59" s="17" t="s">
        <v>113</v>
      </c>
      <c r="C59" s="17" t="s">
        <v>41</v>
      </c>
      <c r="D59" s="17" t="s">
        <v>78</v>
      </c>
      <c r="E59" s="17" t="s">
        <v>25</v>
      </c>
      <c r="F59" s="17" t="s">
        <v>28</v>
      </c>
      <c r="G59" s="70">
        <v>1153.287</v>
      </c>
    </row>
    <row r="60" spans="1:7" ht="12.75" customHeight="1">
      <c r="A60" s="20" t="s">
        <v>107</v>
      </c>
      <c r="B60" s="17" t="s">
        <v>113</v>
      </c>
      <c r="C60" s="17" t="s">
        <v>106</v>
      </c>
      <c r="D60" s="17"/>
      <c r="E60" s="17"/>
      <c r="F60" s="17"/>
      <c r="G60" s="70">
        <f>G61</f>
        <v>346.153</v>
      </c>
    </row>
    <row r="61" spans="1:7" ht="12.75">
      <c r="A61" s="24" t="s">
        <v>128</v>
      </c>
      <c r="B61" s="17" t="s">
        <v>113</v>
      </c>
      <c r="C61" s="17" t="s">
        <v>106</v>
      </c>
      <c r="D61" s="17" t="s">
        <v>78</v>
      </c>
      <c r="E61" s="17"/>
      <c r="F61" s="17"/>
      <c r="G61" s="70">
        <f>G62</f>
        <v>346.153</v>
      </c>
    </row>
    <row r="62" spans="1:7" ht="12.75">
      <c r="A62" s="35" t="s">
        <v>14</v>
      </c>
      <c r="B62" s="17" t="s">
        <v>113</v>
      </c>
      <c r="C62" s="17" t="s">
        <v>106</v>
      </c>
      <c r="D62" s="17" t="s">
        <v>78</v>
      </c>
      <c r="E62" s="17" t="s">
        <v>25</v>
      </c>
      <c r="F62" s="17"/>
      <c r="G62" s="70">
        <f>G63</f>
        <v>346.153</v>
      </c>
    </row>
    <row r="63" spans="1:7" ht="51">
      <c r="A63" s="20" t="s">
        <v>15</v>
      </c>
      <c r="B63" s="17" t="s">
        <v>113</v>
      </c>
      <c r="C63" s="17" t="s">
        <v>106</v>
      </c>
      <c r="D63" s="17" t="s">
        <v>78</v>
      </c>
      <c r="E63" s="17" t="s">
        <v>25</v>
      </c>
      <c r="F63" s="17" t="s">
        <v>28</v>
      </c>
      <c r="G63" s="70">
        <v>346.153</v>
      </c>
    </row>
    <row r="64" spans="1:7" ht="27">
      <c r="A64" s="61" t="s">
        <v>179</v>
      </c>
      <c r="B64" s="47" t="s">
        <v>180</v>
      </c>
      <c r="C64" s="47"/>
      <c r="D64" s="47"/>
      <c r="E64" s="47"/>
      <c r="F64" s="47"/>
      <c r="G64" s="108">
        <f>G65</f>
        <v>309.4</v>
      </c>
    </row>
    <row r="65" spans="1:7" ht="25.5">
      <c r="A65" s="21" t="s">
        <v>43</v>
      </c>
      <c r="B65" s="17" t="s">
        <v>122</v>
      </c>
      <c r="C65" s="17"/>
      <c r="D65" s="17"/>
      <c r="E65" s="17"/>
      <c r="F65" s="17"/>
      <c r="G65" s="109">
        <f>G66+G70+G74</f>
        <v>309.4</v>
      </c>
    </row>
    <row r="66" spans="1:7" ht="24.75" customHeight="1">
      <c r="A66" s="20" t="s">
        <v>105</v>
      </c>
      <c r="B66" s="17" t="s">
        <v>122</v>
      </c>
      <c r="C66" s="17" t="s">
        <v>41</v>
      </c>
      <c r="D66" s="17"/>
      <c r="E66" s="17"/>
      <c r="F66" s="17"/>
      <c r="G66" s="70">
        <f>G67</f>
        <v>230.4</v>
      </c>
    </row>
    <row r="67" spans="1:7" ht="12.75">
      <c r="A67" s="24" t="s">
        <v>128</v>
      </c>
      <c r="B67" s="17" t="s">
        <v>122</v>
      </c>
      <c r="C67" s="17" t="s">
        <v>41</v>
      </c>
      <c r="D67" s="17" t="s">
        <v>78</v>
      </c>
      <c r="E67" s="17"/>
      <c r="F67" s="17"/>
      <c r="G67" s="70">
        <f>G68</f>
        <v>230.4</v>
      </c>
    </row>
    <row r="68" spans="1:7" ht="12.75">
      <c r="A68" s="35" t="s">
        <v>126</v>
      </c>
      <c r="B68" s="17" t="s">
        <v>122</v>
      </c>
      <c r="C68" s="17" t="s">
        <v>41</v>
      </c>
      <c r="D68" s="17" t="s">
        <v>78</v>
      </c>
      <c r="E68" s="17" t="s">
        <v>27</v>
      </c>
      <c r="F68" s="17"/>
      <c r="G68" s="70">
        <f>G69</f>
        <v>230.4</v>
      </c>
    </row>
    <row r="69" spans="1:7" ht="12.75">
      <c r="A69" s="21" t="s">
        <v>17</v>
      </c>
      <c r="B69" s="17" t="s">
        <v>122</v>
      </c>
      <c r="C69" s="17" t="s">
        <v>41</v>
      </c>
      <c r="D69" s="17" t="s">
        <v>78</v>
      </c>
      <c r="E69" s="17" t="s">
        <v>27</v>
      </c>
      <c r="F69" s="17" t="s">
        <v>32</v>
      </c>
      <c r="G69" s="70">
        <v>230.4</v>
      </c>
    </row>
    <row r="70" spans="1:7" ht="38.25">
      <c r="A70" s="20" t="s">
        <v>107</v>
      </c>
      <c r="B70" s="17" t="s">
        <v>122</v>
      </c>
      <c r="C70" s="17" t="s">
        <v>106</v>
      </c>
      <c r="D70" s="17"/>
      <c r="E70" s="17"/>
      <c r="F70" s="17"/>
      <c r="G70" s="70">
        <f>G71</f>
        <v>69.6</v>
      </c>
    </row>
    <row r="71" spans="1:7" ht="12.75">
      <c r="A71" s="24" t="s">
        <v>128</v>
      </c>
      <c r="B71" s="17" t="s">
        <v>122</v>
      </c>
      <c r="C71" s="17" t="s">
        <v>106</v>
      </c>
      <c r="D71" s="17" t="s">
        <v>78</v>
      </c>
      <c r="E71" s="17"/>
      <c r="F71" s="17"/>
      <c r="G71" s="70">
        <f>G72</f>
        <v>69.6</v>
      </c>
    </row>
    <row r="72" spans="1:7" ht="12.75">
      <c r="A72" s="35" t="s">
        <v>126</v>
      </c>
      <c r="B72" s="17" t="s">
        <v>122</v>
      </c>
      <c r="C72" s="17" t="s">
        <v>106</v>
      </c>
      <c r="D72" s="17" t="s">
        <v>78</v>
      </c>
      <c r="E72" s="17" t="s">
        <v>27</v>
      </c>
      <c r="F72" s="17"/>
      <c r="G72" s="70">
        <f>G73</f>
        <v>69.6</v>
      </c>
    </row>
    <row r="73" spans="1:7" ht="12.75">
      <c r="A73" s="21" t="s">
        <v>17</v>
      </c>
      <c r="B73" s="17" t="s">
        <v>122</v>
      </c>
      <c r="C73" s="17" t="s">
        <v>106</v>
      </c>
      <c r="D73" s="17" t="s">
        <v>78</v>
      </c>
      <c r="E73" s="17" t="s">
        <v>27</v>
      </c>
      <c r="F73" s="17" t="s">
        <v>32</v>
      </c>
      <c r="G73" s="70">
        <v>69.6</v>
      </c>
    </row>
    <row r="74" spans="1:7" ht="12.75">
      <c r="A74" s="20" t="s">
        <v>177</v>
      </c>
      <c r="B74" s="17" t="s">
        <v>122</v>
      </c>
      <c r="C74" s="17" t="s">
        <v>42</v>
      </c>
      <c r="D74" s="17"/>
      <c r="E74" s="17"/>
      <c r="F74" s="17"/>
      <c r="G74" s="70">
        <f>G75</f>
        <v>9.4</v>
      </c>
    </row>
    <row r="75" spans="1:7" ht="12.75">
      <c r="A75" s="24" t="s">
        <v>128</v>
      </c>
      <c r="B75" s="17" t="s">
        <v>122</v>
      </c>
      <c r="C75" s="17" t="s">
        <v>42</v>
      </c>
      <c r="D75" s="17" t="s">
        <v>78</v>
      </c>
      <c r="E75" s="17"/>
      <c r="F75" s="17"/>
      <c r="G75" s="70">
        <f>G76</f>
        <v>9.4</v>
      </c>
    </row>
    <row r="76" spans="1:7" ht="12.75">
      <c r="A76" s="35" t="s">
        <v>126</v>
      </c>
      <c r="B76" s="17" t="s">
        <v>122</v>
      </c>
      <c r="C76" s="17" t="s">
        <v>42</v>
      </c>
      <c r="D76" s="17" t="s">
        <v>78</v>
      </c>
      <c r="E76" s="17" t="s">
        <v>27</v>
      </c>
      <c r="F76" s="17"/>
      <c r="G76" s="70">
        <f>G77</f>
        <v>9.4</v>
      </c>
    </row>
    <row r="77" spans="1:7" ht="12.75">
      <c r="A77" s="21" t="s">
        <v>17</v>
      </c>
      <c r="B77" s="17" t="s">
        <v>122</v>
      </c>
      <c r="C77" s="17" t="s">
        <v>42</v>
      </c>
      <c r="D77" s="17" t="s">
        <v>78</v>
      </c>
      <c r="E77" s="17" t="s">
        <v>27</v>
      </c>
      <c r="F77" s="17" t="s">
        <v>32</v>
      </c>
      <c r="G77" s="70">
        <v>9.4</v>
      </c>
    </row>
    <row r="78" spans="1:7" ht="27">
      <c r="A78" s="63" t="s">
        <v>181</v>
      </c>
      <c r="B78" s="47" t="s">
        <v>182</v>
      </c>
      <c r="C78" s="47"/>
      <c r="D78" s="47"/>
      <c r="E78" s="47"/>
      <c r="F78" s="47"/>
      <c r="G78" s="71">
        <f aca="true" t="shared" si="1" ref="G78:G83">G79</f>
        <v>31.445</v>
      </c>
    </row>
    <row r="79" spans="1:7" ht="63.75">
      <c r="A79" s="20" t="s">
        <v>61</v>
      </c>
      <c r="B79" s="17" t="s">
        <v>114</v>
      </c>
      <c r="C79" s="22"/>
      <c r="D79" s="22"/>
      <c r="E79" s="22"/>
      <c r="F79" s="22"/>
      <c r="G79" s="70">
        <f t="shared" si="1"/>
        <v>31.445</v>
      </c>
    </row>
    <row r="80" spans="1:7" ht="25.5">
      <c r="A80" s="64" t="s">
        <v>96</v>
      </c>
      <c r="B80" s="44" t="s">
        <v>115</v>
      </c>
      <c r="C80" s="44"/>
      <c r="D80" s="44"/>
      <c r="E80" s="44"/>
      <c r="F80" s="44"/>
      <c r="G80" s="70">
        <f t="shared" si="1"/>
        <v>31.445</v>
      </c>
    </row>
    <row r="81" spans="1:7" ht="12.75">
      <c r="A81" s="20" t="s">
        <v>12</v>
      </c>
      <c r="B81" s="17" t="s">
        <v>115</v>
      </c>
      <c r="C81" s="17" t="s">
        <v>44</v>
      </c>
      <c r="D81" s="17"/>
      <c r="E81" s="17"/>
      <c r="F81" s="17"/>
      <c r="G81" s="70">
        <f t="shared" si="1"/>
        <v>31.445</v>
      </c>
    </row>
    <row r="82" spans="1:7" ht="12.75">
      <c r="A82" s="24" t="s">
        <v>128</v>
      </c>
      <c r="B82" s="17" t="s">
        <v>115</v>
      </c>
      <c r="C82" s="17" t="s">
        <v>44</v>
      </c>
      <c r="D82" s="17" t="s">
        <v>78</v>
      </c>
      <c r="E82" s="17"/>
      <c r="F82" s="17"/>
      <c r="G82" s="70">
        <f t="shared" si="1"/>
        <v>31.445</v>
      </c>
    </row>
    <row r="83" spans="1:7" ht="12.75">
      <c r="A83" s="35" t="s">
        <v>14</v>
      </c>
      <c r="B83" s="17" t="s">
        <v>115</v>
      </c>
      <c r="C83" s="17" t="s">
        <v>44</v>
      </c>
      <c r="D83" s="17" t="s">
        <v>78</v>
      </c>
      <c r="E83" s="17" t="s">
        <v>25</v>
      </c>
      <c r="F83" s="17"/>
      <c r="G83" s="70">
        <f t="shared" si="1"/>
        <v>31.445</v>
      </c>
    </row>
    <row r="84" spans="1:7" ht="38.25">
      <c r="A84" s="20" t="s">
        <v>183</v>
      </c>
      <c r="B84" s="17" t="s">
        <v>115</v>
      </c>
      <c r="C84" s="17" t="s">
        <v>44</v>
      </c>
      <c r="D84" s="17" t="s">
        <v>78</v>
      </c>
      <c r="E84" s="17" t="s">
        <v>25</v>
      </c>
      <c r="F84" s="17" t="s">
        <v>29</v>
      </c>
      <c r="G84" s="70">
        <v>31.445</v>
      </c>
    </row>
    <row r="85" spans="1:7" ht="13.5">
      <c r="A85" s="61" t="s">
        <v>221</v>
      </c>
      <c r="B85" s="47" t="s">
        <v>222</v>
      </c>
      <c r="C85" s="47"/>
      <c r="D85" s="47"/>
      <c r="E85" s="47"/>
      <c r="F85" s="47"/>
      <c r="G85" s="107">
        <f>G86+G91</f>
        <v>111.5</v>
      </c>
    </row>
    <row r="86" spans="1:7" ht="25.5">
      <c r="A86" s="42" t="s">
        <v>207</v>
      </c>
      <c r="B86" s="44" t="s">
        <v>208</v>
      </c>
      <c r="C86" s="44"/>
      <c r="D86" s="44"/>
      <c r="E86" s="44"/>
      <c r="F86" s="44"/>
      <c r="G86" s="74">
        <f>G87</f>
        <v>5</v>
      </c>
    </row>
    <row r="87" spans="1:7" ht="12.75">
      <c r="A87" s="20" t="s">
        <v>249</v>
      </c>
      <c r="B87" s="17" t="s">
        <v>208</v>
      </c>
      <c r="C87" s="17" t="s">
        <v>250</v>
      </c>
      <c r="D87" s="17"/>
      <c r="E87" s="17"/>
      <c r="F87" s="17"/>
      <c r="G87" s="69">
        <f>G88</f>
        <v>5</v>
      </c>
    </row>
    <row r="88" spans="1:7" ht="12.75">
      <c r="A88" s="24" t="s">
        <v>128</v>
      </c>
      <c r="B88" s="17" t="s">
        <v>208</v>
      </c>
      <c r="C88" s="17" t="s">
        <v>250</v>
      </c>
      <c r="D88" s="17" t="s">
        <v>78</v>
      </c>
      <c r="E88" s="17"/>
      <c r="F88" s="17"/>
      <c r="G88" s="69">
        <f>G89</f>
        <v>5</v>
      </c>
    </row>
    <row r="89" spans="1:7" ht="12.75">
      <c r="A89" s="45" t="s">
        <v>247</v>
      </c>
      <c r="B89" s="17" t="s">
        <v>208</v>
      </c>
      <c r="C89" s="17" t="s">
        <v>250</v>
      </c>
      <c r="D89" s="17" t="s">
        <v>78</v>
      </c>
      <c r="E89" s="17" t="s">
        <v>210</v>
      </c>
      <c r="F89" s="17"/>
      <c r="G89" s="70">
        <f>G90</f>
        <v>5</v>
      </c>
    </row>
    <row r="90" spans="1:7" ht="12.75">
      <c r="A90" s="45" t="s">
        <v>248</v>
      </c>
      <c r="B90" s="17" t="s">
        <v>208</v>
      </c>
      <c r="C90" s="17" t="s">
        <v>250</v>
      </c>
      <c r="D90" s="17" t="s">
        <v>78</v>
      </c>
      <c r="E90" s="17" t="s">
        <v>210</v>
      </c>
      <c r="F90" s="17" t="s">
        <v>32</v>
      </c>
      <c r="G90" s="70">
        <v>5</v>
      </c>
    </row>
    <row r="91" spans="1:7" ht="25.5">
      <c r="A91" s="72" t="s">
        <v>223</v>
      </c>
      <c r="B91" s="44" t="s">
        <v>224</v>
      </c>
      <c r="C91" s="44"/>
      <c r="D91" s="44"/>
      <c r="E91" s="44"/>
      <c r="F91" s="44"/>
      <c r="G91" s="80">
        <f>G92</f>
        <v>106.5</v>
      </c>
    </row>
    <row r="92" spans="1:7" ht="12.75">
      <c r="A92" s="20" t="s">
        <v>177</v>
      </c>
      <c r="B92" s="17" t="s">
        <v>224</v>
      </c>
      <c r="C92" s="17" t="s">
        <v>42</v>
      </c>
      <c r="D92" s="17"/>
      <c r="E92" s="17"/>
      <c r="F92" s="17"/>
      <c r="G92" s="70">
        <f>G93</f>
        <v>106.5</v>
      </c>
    </row>
    <row r="93" spans="1:7" ht="12.75">
      <c r="A93" s="24" t="s">
        <v>128</v>
      </c>
      <c r="B93" s="17" t="s">
        <v>224</v>
      </c>
      <c r="C93" s="17" t="s">
        <v>42</v>
      </c>
      <c r="D93" s="17" t="s">
        <v>78</v>
      </c>
      <c r="E93" s="17"/>
      <c r="F93" s="17"/>
      <c r="G93" s="70">
        <f>G94+G96</f>
        <v>106.5</v>
      </c>
    </row>
    <row r="94" spans="1:7" ht="25.5">
      <c r="A94" s="20" t="s">
        <v>174</v>
      </c>
      <c r="B94" s="17" t="s">
        <v>224</v>
      </c>
      <c r="C94" s="17" t="s">
        <v>42</v>
      </c>
      <c r="D94" s="17" t="s">
        <v>78</v>
      </c>
      <c r="E94" s="17" t="s">
        <v>32</v>
      </c>
      <c r="F94" s="17"/>
      <c r="G94" s="70">
        <f>G95</f>
        <v>6.5</v>
      </c>
    </row>
    <row r="95" spans="1:7" ht="38.25">
      <c r="A95" s="20" t="s">
        <v>175</v>
      </c>
      <c r="B95" s="17" t="s">
        <v>224</v>
      </c>
      <c r="C95" s="17" t="s">
        <v>42</v>
      </c>
      <c r="D95" s="17" t="s">
        <v>78</v>
      </c>
      <c r="E95" s="17" t="s">
        <v>32</v>
      </c>
      <c r="F95" s="17" t="s">
        <v>176</v>
      </c>
      <c r="G95" s="70">
        <v>6.5</v>
      </c>
    </row>
    <row r="96" spans="1:7" ht="12.75">
      <c r="A96" s="35" t="s">
        <v>123</v>
      </c>
      <c r="B96" s="17" t="s">
        <v>224</v>
      </c>
      <c r="C96" s="17" t="s">
        <v>42</v>
      </c>
      <c r="D96" s="17" t="s">
        <v>78</v>
      </c>
      <c r="E96" s="17" t="s">
        <v>124</v>
      </c>
      <c r="F96" s="17"/>
      <c r="G96" s="70">
        <f>G97</f>
        <v>100</v>
      </c>
    </row>
    <row r="97" spans="1:7" ht="12.75">
      <c r="A97" s="45" t="s">
        <v>125</v>
      </c>
      <c r="B97" s="17" t="s">
        <v>224</v>
      </c>
      <c r="C97" s="17" t="s">
        <v>42</v>
      </c>
      <c r="D97" s="17" t="s">
        <v>78</v>
      </c>
      <c r="E97" s="17" t="s">
        <v>124</v>
      </c>
      <c r="F97" s="17" t="s">
        <v>27</v>
      </c>
      <c r="G97" s="70">
        <v>100</v>
      </c>
    </row>
    <row r="98" spans="1:7" ht="27">
      <c r="A98" s="61" t="s">
        <v>56</v>
      </c>
      <c r="B98" s="47" t="s">
        <v>116</v>
      </c>
      <c r="C98" s="47"/>
      <c r="D98" s="47"/>
      <c r="E98" s="47"/>
      <c r="F98" s="47"/>
      <c r="G98" s="107">
        <f>G99+G106</f>
        <v>3013.4992</v>
      </c>
    </row>
    <row r="99" spans="1:7" ht="38.25">
      <c r="A99" s="72" t="s">
        <v>205</v>
      </c>
      <c r="B99" s="44" t="s">
        <v>206</v>
      </c>
      <c r="C99" s="44"/>
      <c r="D99" s="44"/>
      <c r="E99" s="44"/>
      <c r="F99" s="44"/>
      <c r="G99" s="74">
        <f>G100</f>
        <v>200</v>
      </c>
    </row>
    <row r="100" spans="1:7" ht="12.75">
      <c r="A100" s="20" t="s">
        <v>177</v>
      </c>
      <c r="B100" s="17" t="s">
        <v>206</v>
      </c>
      <c r="C100" s="17" t="s">
        <v>42</v>
      </c>
      <c r="D100" s="17"/>
      <c r="E100" s="17"/>
      <c r="F100" s="17"/>
      <c r="G100" s="69">
        <f>G101</f>
        <v>200</v>
      </c>
    </row>
    <row r="101" spans="1:7" ht="12.75">
      <c r="A101" s="24" t="s">
        <v>128</v>
      </c>
      <c r="B101" s="17" t="s">
        <v>206</v>
      </c>
      <c r="C101" s="17" t="s">
        <v>42</v>
      </c>
      <c r="D101" s="17" t="s">
        <v>78</v>
      </c>
      <c r="E101" s="17"/>
      <c r="F101" s="17"/>
      <c r="G101" s="69">
        <f>G102+G104</f>
        <v>200</v>
      </c>
    </row>
    <row r="102" spans="1:7" ht="12.75">
      <c r="A102" s="35" t="s">
        <v>14</v>
      </c>
      <c r="B102" s="17" t="s">
        <v>206</v>
      </c>
      <c r="C102" s="17" t="s">
        <v>42</v>
      </c>
      <c r="D102" s="17" t="s">
        <v>78</v>
      </c>
      <c r="E102" s="17" t="s">
        <v>25</v>
      </c>
      <c r="F102" s="17"/>
      <c r="G102" s="69">
        <f>G103</f>
        <v>120</v>
      </c>
    </row>
    <row r="103" spans="1:7" ht="12.75">
      <c r="A103" s="45" t="s">
        <v>16</v>
      </c>
      <c r="B103" s="17" t="s">
        <v>206</v>
      </c>
      <c r="C103" s="17" t="s">
        <v>42</v>
      </c>
      <c r="D103" s="17" t="s">
        <v>78</v>
      </c>
      <c r="E103" s="17" t="s">
        <v>25</v>
      </c>
      <c r="F103" s="17" t="s">
        <v>30</v>
      </c>
      <c r="G103" s="69">
        <v>120</v>
      </c>
    </row>
    <row r="104" spans="1:7" ht="12.75">
      <c r="A104" s="35" t="s">
        <v>38</v>
      </c>
      <c r="B104" s="17" t="s">
        <v>206</v>
      </c>
      <c r="C104" s="17" t="s">
        <v>42</v>
      </c>
      <c r="D104" s="17" t="s">
        <v>78</v>
      </c>
      <c r="E104" s="17" t="s">
        <v>33</v>
      </c>
      <c r="F104" s="17"/>
      <c r="G104" s="69">
        <f>G105</f>
        <v>80</v>
      </c>
    </row>
    <row r="105" spans="1:7" ht="12.75">
      <c r="A105" s="20" t="s">
        <v>18</v>
      </c>
      <c r="B105" s="17" t="s">
        <v>206</v>
      </c>
      <c r="C105" s="17" t="s">
        <v>42</v>
      </c>
      <c r="D105" s="17" t="s">
        <v>78</v>
      </c>
      <c r="E105" s="17" t="s">
        <v>33</v>
      </c>
      <c r="F105" s="17" t="s">
        <v>25</v>
      </c>
      <c r="G105" s="69">
        <v>80</v>
      </c>
    </row>
    <row r="106" spans="1:7" ht="12.75">
      <c r="A106" s="42" t="s">
        <v>117</v>
      </c>
      <c r="B106" s="44" t="s">
        <v>118</v>
      </c>
      <c r="C106" s="44"/>
      <c r="D106" s="44"/>
      <c r="E106" s="44"/>
      <c r="F106" s="44"/>
      <c r="G106" s="80">
        <f>G107</f>
        <v>2813.4992</v>
      </c>
    </row>
    <row r="107" spans="1:7" ht="25.5">
      <c r="A107" s="20" t="s">
        <v>60</v>
      </c>
      <c r="B107" s="17" t="s">
        <v>119</v>
      </c>
      <c r="C107" s="17"/>
      <c r="D107" s="17"/>
      <c r="E107" s="17"/>
      <c r="F107" s="17"/>
      <c r="G107" s="69">
        <f>G108+G112+G116+G127+G131+G135</f>
        <v>2813.4992</v>
      </c>
    </row>
    <row r="108" spans="1:7" s="31" customFormat="1" ht="12.75">
      <c r="A108" s="42" t="s">
        <v>201</v>
      </c>
      <c r="B108" s="44" t="s">
        <v>119</v>
      </c>
      <c r="C108" s="44" t="s">
        <v>202</v>
      </c>
      <c r="D108" s="44"/>
      <c r="E108" s="44"/>
      <c r="F108" s="44"/>
      <c r="G108" s="80">
        <f>G109</f>
        <v>599.6</v>
      </c>
    </row>
    <row r="109" spans="1:7" ht="12.75">
      <c r="A109" s="24" t="s">
        <v>128</v>
      </c>
      <c r="B109" s="17" t="s">
        <v>119</v>
      </c>
      <c r="C109" s="17" t="s">
        <v>202</v>
      </c>
      <c r="D109" s="17" t="s">
        <v>78</v>
      </c>
      <c r="E109" s="17"/>
      <c r="F109" s="17"/>
      <c r="G109" s="70">
        <f>G110</f>
        <v>599.6</v>
      </c>
    </row>
    <row r="110" spans="1:7" ht="12.75">
      <c r="A110" s="35" t="s">
        <v>14</v>
      </c>
      <c r="B110" s="17" t="s">
        <v>119</v>
      </c>
      <c r="C110" s="17" t="s">
        <v>202</v>
      </c>
      <c r="D110" s="17" t="s">
        <v>78</v>
      </c>
      <c r="E110" s="17" t="s">
        <v>25</v>
      </c>
      <c r="F110" s="17"/>
      <c r="G110" s="70">
        <f>G111</f>
        <v>599.6</v>
      </c>
    </row>
    <row r="111" spans="1:7" ht="12.75">
      <c r="A111" s="20" t="s">
        <v>16</v>
      </c>
      <c r="B111" s="17" t="s">
        <v>119</v>
      </c>
      <c r="C111" s="17" t="s">
        <v>202</v>
      </c>
      <c r="D111" s="17" t="s">
        <v>78</v>
      </c>
      <c r="E111" s="17" t="s">
        <v>25</v>
      </c>
      <c r="F111" s="17" t="s">
        <v>30</v>
      </c>
      <c r="G111" s="70">
        <v>599.6</v>
      </c>
    </row>
    <row r="112" spans="1:7" s="31" customFormat="1" ht="51">
      <c r="A112" s="42" t="s">
        <v>107</v>
      </c>
      <c r="B112" s="44" t="s">
        <v>119</v>
      </c>
      <c r="C112" s="44" t="s">
        <v>204</v>
      </c>
      <c r="D112" s="44"/>
      <c r="E112" s="44"/>
      <c r="F112" s="44"/>
      <c r="G112" s="80">
        <f>G113</f>
        <v>181</v>
      </c>
    </row>
    <row r="113" spans="1:7" ht="12.75">
      <c r="A113" s="24" t="s">
        <v>128</v>
      </c>
      <c r="B113" s="17" t="s">
        <v>119</v>
      </c>
      <c r="C113" s="17" t="s">
        <v>204</v>
      </c>
      <c r="D113" s="17" t="s">
        <v>78</v>
      </c>
      <c r="E113" s="17"/>
      <c r="F113" s="17"/>
      <c r="G113" s="70">
        <f>G114</f>
        <v>181</v>
      </c>
    </row>
    <row r="114" spans="1:7" ht="12.75">
      <c r="A114" s="35" t="s">
        <v>14</v>
      </c>
      <c r="B114" s="17" t="s">
        <v>119</v>
      </c>
      <c r="C114" s="17" t="s">
        <v>204</v>
      </c>
      <c r="D114" s="17" t="s">
        <v>78</v>
      </c>
      <c r="E114" s="17" t="s">
        <v>25</v>
      </c>
      <c r="F114" s="17"/>
      <c r="G114" s="70">
        <f>G115</f>
        <v>181</v>
      </c>
    </row>
    <row r="115" spans="1:7" ht="12.75">
      <c r="A115" s="45" t="s">
        <v>16</v>
      </c>
      <c r="B115" s="46" t="s">
        <v>119</v>
      </c>
      <c r="C115" s="17" t="s">
        <v>204</v>
      </c>
      <c r="D115" s="46" t="s">
        <v>78</v>
      </c>
      <c r="E115" s="46" t="s">
        <v>25</v>
      </c>
      <c r="F115" s="46" t="s">
        <v>30</v>
      </c>
      <c r="G115" s="90">
        <v>181</v>
      </c>
    </row>
    <row r="116" spans="1:7" s="31" customFormat="1" ht="12.75">
      <c r="A116" s="42" t="s">
        <v>177</v>
      </c>
      <c r="B116" s="44" t="s">
        <v>119</v>
      </c>
      <c r="C116" s="44" t="s">
        <v>42</v>
      </c>
      <c r="D116" s="44"/>
      <c r="E116" s="44"/>
      <c r="F116" s="44"/>
      <c r="G116" s="74">
        <f>G117</f>
        <v>2008.3392</v>
      </c>
    </row>
    <row r="117" spans="1:7" ht="12.75">
      <c r="A117" s="24" t="s">
        <v>128</v>
      </c>
      <c r="B117" s="17" t="s">
        <v>119</v>
      </c>
      <c r="C117" s="17" t="s">
        <v>42</v>
      </c>
      <c r="D117" s="17" t="s">
        <v>78</v>
      </c>
      <c r="E117" s="17"/>
      <c r="F117" s="17"/>
      <c r="G117" s="69">
        <f>G118+G120+G122+G125</f>
        <v>2008.3392</v>
      </c>
    </row>
    <row r="118" spans="1:7" ht="12.75">
      <c r="A118" s="35" t="s">
        <v>14</v>
      </c>
      <c r="B118" s="17" t="s">
        <v>119</v>
      </c>
      <c r="C118" s="17" t="s">
        <v>42</v>
      </c>
      <c r="D118" s="17" t="s">
        <v>78</v>
      </c>
      <c r="E118" s="17" t="s">
        <v>25</v>
      </c>
      <c r="F118" s="17"/>
      <c r="G118" s="70">
        <f>G119</f>
        <v>310</v>
      </c>
    </row>
    <row r="119" spans="1:7" ht="12.75">
      <c r="A119" s="45" t="s">
        <v>16</v>
      </c>
      <c r="B119" s="46" t="s">
        <v>119</v>
      </c>
      <c r="C119" s="17" t="s">
        <v>42</v>
      </c>
      <c r="D119" s="46" t="s">
        <v>78</v>
      </c>
      <c r="E119" s="46" t="s">
        <v>25</v>
      </c>
      <c r="F119" s="46" t="s">
        <v>30</v>
      </c>
      <c r="G119" s="70">
        <v>310</v>
      </c>
    </row>
    <row r="120" spans="1:7" ht="25.5">
      <c r="A120" s="20" t="s">
        <v>174</v>
      </c>
      <c r="B120" s="17" t="s">
        <v>119</v>
      </c>
      <c r="C120" s="17" t="s">
        <v>42</v>
      </c>
      <c r="D120" s="17" t="s">
        <v>78</v>
      </c>
      <c r="E120" s="46" t="s">
        <v>32</v>
      </c>
      <c r="F120" s="46"/>
      <c r="G120" s="70">
        <f>G121</f>
        <v>5</v>
      </c>
    </row>
    <row r="121" spans="1:7" ht="38.25">
      <c r="A121" s="20" t="s">
        <v>175</v>
      </c>
      <c r="B121" s="17" t="s">
        <v>119</v>
      </c>
      <c r="C121" s="17" t="s">
        <v>42</v>
      </c>
      <c r="D121" s="17" t="s">
        <v>78</v>
      </c>
      <c r="E121" s="46" t="s">
        <v>32</v>
      </c>
      <c r="F121" s="46" t="s">
        <v>176</v>
      </c>
      <c r="G121" s="70">
        <v>5</v>
      </c>
    </row>
    <row r="122" spans="1:7" ht="12.75">
      <c r="A122" s="35" t="s">
        <v>123</v>
      </c>
      <c r="B122" s="17" t="s">
        <v>119</v>
      </c>
      <c r="C122" s="17" t="s">
        <v>42</v>
      </c>
      <c r="D122" s="17" t="s">
        <v>78</v>
      </c>
      <c r="E122" s="17" t="s">
        <v>124</v>
      </c>
      <c r="F122" s="17"/>
      <c r="G122" s="69">
        <f>G123+G124</f>
        <v>490</v>
      </c>
    </row>
    <row r="123" spans="1:7" ht="12.75">
      <c r="A123" s="45" t="s">
        <v>125</v>
      </c>
      <c r="B123" s="46" t="s">
        <v>119</v>
      </c>
      <c r="C123" s="17" t="s">
        <v>42</v>
      </c>
      <c r="D123" s="46" t="s">
        <v>78</v>
      </c>
      <c r="E123" s="46" t="s">
        <v>124</v>
      </c>
      <c r="F123" s="46" t="s">
        <v>27</v>
      </c>
      <c r="G123" s="90">
        <v>310</v>
      </c>
    </row>
    <row r="124" spans="1:7" ht="12.75">
      <c r="A124" s="20" t="s">
        <v>132</v>
      </c>
      <c r="B124" s="46" t="s">
        <v>119</v>
      </c>
      <c r="C124" s="17" t="s">
        <v>42</v>
      </c>
      <c r="D124" s="46" t="s">
        <v>78</v>
      </c>
      <c r="E124" s="46" t="s">
        <v>124</v>
      </c>
      <c r="F124" s="46" t="s">
        <v>32</v>
      </c>
      <c r="G124" s="90">
        <v>180</v>
      </c>
    </row>
    <row r="125" spans="1:7" ht="12.75">
      <c r="A125" s="35" t="s">
        <v>38</v>
      </c>
      <c r="B125" s="17" t="s">
        <v>119</v>
      </c>
      <c r="C125" s="17" t="s">
        <v>42</v>
      </c>
      <c r="D125" s="17" t="s">
        <v>78</v>
      </c>
      <c r="E125" s="17" t="s">
        <v>33</v>
      </c>
      <c r="F125" s="17"/>
      <c r="G125" s="69">
        <f>G126</f>
        <v>1203.3392</v>
      </c>
    </row>
    <row r="126" spans="1:7" ht="12.75">
      <c r="A126" s="20" t="s">
        <v>18</v>
      </c>
      <c r="B126" s="46" t="s">
        <v>119</v>
      </c>
      <c r="C126" s="17" t="s">
        <v>42</v>
      </c>
      <c r="D126" s="46" t="s">
        <v>78</v>
      </c>
      <c r="E126" s="46" t="s">
        <v>33</v>
      </c>
      <c r="F126" s="46" t="s">
        <v>25</v>
      </c>
      <c r="G126" s="86">
        <v>1203.3392</v>
      </c>
    </row>
    <row r="127" spans="1:7" s="31" customFormat="1" ht="25.5">
      <c r="A127" s="42" t="s">
        <v>166</v>
      </c>
      <c r="B127" s="44" t="s">
        <v>119</v>
      </c>
      <c r="C127" s="44" t="s">
        <v>167</v>
      </c>
      <c r="D127" s="44"/>
      <c r="E127" s="44"/>
      <c r="F127" s="44"/>
      <c r="G127" s="80">
        <f>G128</f>
        <v>18.75</v>
      </c>
    </row>
    <row r="128" spans="1:7" ht="12.75">
      <c r="A128" s="24" t="s">
        <v>128</v>
      </c>
      <c r="B128" s="17" t="s">
        <v>119</v>
      </c>
      <c r="C128" s="17" t="s">
        <v>167</v>
      </c>
      <c r="D128" s="17" t="s">
        <v>78</v>
      </c>
      <c r="E128" s="17"/>
      <c r="F128" s="17"/>
      <c r="G128" s="70">
        <f>G129</f>
        <v>18.75</v>
      </c>
    </row>
    <row r="129" spans="1:7" ht="12.75">
      <c r="A129" s="35" t="s">
        <v>14</v>
      </c>
      <c r="B129" s="17" t="s">
        <v>119</v>
      </c>
      <c r="C129" s="17" t="s">
        <v>167</v>
      </c>
      <c r="D129" s="17" t="s">
        <v>78</v>
      </c>
      <c r="E129" s="17" t="s">
        <v>25</v>
      </c>
      <c r="F129" s="17"/>
      <c r="G129" s="70">
        <f>G130</f>
        <v>18.75</v>
      </c>
    </row>
    <row r="130" spans="1:7" ht="12.75">
      <c r="A130" s="45" t="s">
        <v>16</v>
      </c>
      <c r="B130" s="46" t="s">
        <v>119</v>
      </c>
      <c r="C130" s="17" t="s">
        <v>167</v>
      </c>
      <c r="D130" s="46" t="s">
        <v>78</v>
      </c>
      <c r="E130" s="46" t="s">
        <v>25</v>
      </c>
      <c r="F130" s="46" t="s">
        <v>30</v>
      </c>
      <c r="G130" s="70">
        <v>18.75</v>
      </c>
    </row>
    <row r="131" spans="1:7" s="31" customFormat="1" ht="12.75">
      <c r="A131" s="42" t="s">
        <v>168</v>
      </c>
      <c r="B131" s="44" t="s">
        <v>119</v>
      </c>
      <c r="C131" s="44" t="s">
        <v>169</v>
      </c>
      <c r="D131" s="44"/>
      <c r="E131" s="44"/>
      <c r="F131" s="44"/>
      <c r="G131" s="80">
        <f>G132</f>
        <v>4.3</v>
      </c>
    </row>
    <row r="132" spans="1:7" ht="12.75">
      <c r="A132" s="24" t="s">
        <v>128</v>
      </c>
      <c r="B132" s="17" t="s">
        <v>119</v>
      </c>
      <c r="C132" s="17" t="s">
        <v>169</v>
      </c>
      <c r="D132" s="17" t="s">
        <v>78</v>
      </c>
      <c r="E132" s="17"/>
      <c r="F132" s="17"/>
      <c r="G132" s="70">
        <f>G133</f>
        <v>4.3</v>
      </c>
    </row>
    <row r="133" spans="1:7" ht="12.75">
      <c r="A133" s="35" t="s">
        <v>14</v>
      </c>
      <c r="B133" s="17" t="s">
        <v>119</v>
      </c>
      <c r="C133" s="17" t="s">
        <v>169</v>
      </c>
      <c r="D133" s="17" t="s">
        <v>78</v>
      </c>
      <c r="E133" s="17" t="s">
        <v>25</v>
      </c>
      <c r="F133" s="17"/>
      <c r="G133" s="70">
        <f>G134</f>
        <v>4.3</v>
      </c>
    </row>
    <row r="134" spans="1:7" ht="12.75">
      <c r="A134" s="45" t="s">
        <v>16</v>
      </c>
      <c r="B134" s="46" t="s">
        <v>119</v>
      </c>
      <c r="C134" s="17" t="s">
        <v>169</v>
      </c>
      <c r="D134" s="46" t="s">
        <v>78</v>
      </c>
      <c r="E134" s="46" t="s">
        <v>25</v>
      </c>
      <c r="F134" s="46" t="s">
        <v>30</v>
      </c>
      <c r="G134" s="90">
        <v>4.3</v>
      </c>
    </row>
    <row r="135" spans="1:7" s="31" customFormat="1" ht="12.75">
      <c r="A135" s="42" t="s">
        <v>170</v>
      </c>
      <c r="B135" s="44" t="s">
        <v>119</v>
      </c>
      <c r="C135" s="44" t="s">
        <v>171</v>
      </c>
      <c r="D135" s="44"/>
      <c r="E135" s="44"/>
      <c r="F135" s="44"/>
      <c r="G135" s="106">
        <f>G136</f>
        <v>1.51</v>
      </c>
    </row>
    <row r="136" spans="1:7" ht="12.75">
      <c r="A136" s="24" t="s">
        <v>128</v>
      </c>
      <c r="B136" s="17" t="s">
        <v>119</v>
      </c>
      <c r="C136" s="17" t="s">
        <v>171</v>
      </c>
      <c r="D136" s="17" t="s">
        <v>78</v>
      </c>
      <c r="E136" s="17"/>
      <c r="F136" s="17"/>
      <c r="G136" s="90">
        <f>G137</f>
        <v>1.51</v>
      </c>
    </row>
    <row r="137" spans="1:7" ht="12.75">
      <c r="A137" s="35" t="s">
        <v>14</v>
      </c>
      <c r="B137" s="17" t="s">
        <v>119</v>
      </c>
      <c r="C137" s="17" t="s">
        <v>171</v>
      </c>
      <c r="D137" s="17" t="s">
        <v>78</v>
      </c>
      <c r="E137" s="17" t="s">
        <v>25</v>
      </c>
      <c r="F137" s="17"/>
      <c r="G137" s="90">
        <f>G138</f>
        <v>1.51</v>
      </c>
    </row>
    <row r="138" spans="1:7" ht="12.75">
      <c r="A138" s="45" t="s">
        <v>16</v>
      </c>
      <c r="B138" s="46" t="s">
        <v>119</v>
      </c>
      <c r="C138" s="17" t="s">
        <v>171</v>
      </c>
      <c r="D138" s="46" t="s">
        <v>78</v>
      </c>
      <c r="E138" s="46" t="s">
        <v>25</v>
      </c>
      <c r="F138" s="46" t="s">
        <v>30</v>
      </c>
      <c r="G138" s="90">
        <v>1.51</v>
      </c>
    </row>
    <row r="139" spans="1:7" ht="12.75">
      <c r="A139" s="113" t="s">
        <v>34</v>
      </c>
      <c r="B139" s="114"/>
      <c r="C139" s="114"/>
      <c r="D139" s="114"/>
      <c r="E139" s="114"/>
      <c r="F139" s="115"/>
      <c r="G139" s="110">
        <f>G12+G24+G37+G44</f>
        <v>11257.3282</v>
      </c>
    </row>
    <row r="140" spans="1:7" ht="12.75">
      <c r="A140" s="116"/>
      <c r="B140" s="116"/>
      <c r="C140" s="116"/>
      <c r="D140" s="116"/>
      <c r="E140" s="116"/>
      <c r="F140" s="116"/>
      <c r="G140" s="116"/>
    </row>
  </sheetData>
  <sheetProtection/>
  <mergeCells count="10">
    <mergeCell ref="A139:F139"/>
    <mergeCell ref="A140:G140"/>
    <mergeCell ref="A10:A11"/>
    <mergeCell ref="E10:E11"/>
    <mergeCell ref="F10:F11"/>
    <mergeCell ref="A8:G8"/>
    <mergeCell ref="G10:G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41"/>
  <sheetViews>
    <sheetView view="pageBreakPreview" zoomScaleSheetLayoutView="100" workbookViewId="0" topLeftCell="A1">
      <selection activeCell="G2" sqref="G2:G6"/>
    </sheetView>
  </sheetViews>
  <sheetFormatPr defaultColWidth="9.00390625" defaultRowHeight="12.75"/>
  <cols>
    <col min="1" max="1" width="44.625" style="4" customWidth="1"/>
    <col min="2" max="2" width="6.875" style="4" customWidth="1"/>
    <col min="3" max="3" width="5.75390625" style="4" customWidth="1"/>
    <col min="4" max="4" width="6.375" style="4" customWidth="1"/>
    <col min="5" max="5" width="12.00390625" style="4" customWidth="1"/>
    <col min="6" max="6" width="7.75390625" style="4" customWidth="1"/>
    <col min="7" max="7" width="12.625" style="4" customWidth="1"/>
    <col min="8" max="16384" width="9.125" style="4" customWidth="1"/>
  </cols>
  <sheetData>
    <row r="1" ht="12.75" customHeight="1">
      <c r="G1" s="1" t="s">
        <v>47</v>
      </c>
    </row>
    <row r="2" ht="15">
      <c r="G2" s="1" t="s">
        <v>39</v>
      </c>
    </row>
    <row r="3" ht="12.75" customHeight="1">
      <c r="G3" s="1" t="s">
        <v>127</v>
      </c>
    </row>
    <row r="4" spans="1:7" ht="15">
      <c r="A4" s="6"/>
      <c r="G4" s="1" t="s">
        <v>97</v>
      </c>
    </row>
    <row r="5" spans="1:7" ht="12.75" customHeight="1">
      <c r="A5" s="7"/>
      <c r="G5" s="1" t="s">
        <v>186</v>
      </c>
    </row>
    <row r="6" spans="1:7" ht="15">
      <c r="A6" s="8"/>
      <c r="F6" s="6"/>
      <c r="G6" s="1" t="s">
        <v>192</v>
      </c>
    </row>
    <row r="7" spans="1:6" ht="15">
      <c r="A7" s="8"/>
      <c r="B7" s="1"/>
      <c r="F7" s="6"/>
    </row>
    <row r="8" spans="1:7" ht="30" customHeight="1">
      <c r="A8" s="111" t="s">
        <v>190</v>
      </c>
      <c r="B8" s="111"/>
      <c r="C8" s="111"/>
      <c r="D8" s="111"/>
      <c r="E8" s="111"/>
      <c r="F8" s="111"/>
      <c r="G8" s="111"/>
    </row>
    <row r="9" spans="1:7" ht="12.75" customHeight="1">
      <c r="A9" s="111"/>
      <c r="B9" s="111"/>
      <c r="C9" s="111"/>
      <c r="D9" s="111"/>
      <c r="E9" s="111"/>
      <c r="F9" s="111"/>
      <c r="G9" s="111"/>
    </row>
    <row r="10" spans="1:7" ht="15.75" customHeight="1">
      <c r="A10" s="9"/>
      <c r="B10" s="10"/>
      <c r="G10" s="14" t="s">
        <v>7</v>
      </c>
    </row>
    <row r="11" spans="1:7" ht="12.75">
      <c r="A11" s="117" t="s">
        <v>19</v>
      </c>
      <c r="B11" s="118" t="s">
        <v>20</v>
      </c>
      <c r="C11" s="118" t="s">
        <v>21</v>
      </c>
      <c r="D11" s="118" t="s">
        <v>22</v>
      </c>
      <c r="E11" s="118" t="s">
        <v>23</v>
      </c>
      <c r="F11" s="118" t="s">
        <v>24</v>
      </c>
      <c r="G11" s="119" t="s">
        <v>6</v>
      </c>
    </row>
    <row r="12" spans="1:7" s="5" customFormat="1" ht="12.75">
      <c r="A12" s="117"/>
      <c r="B12" s="118"/>
      <c r="C12" s="118"/>
      <c r="D12" s="118"/>
      <c r="E12" s="118"/>
      <c r="F12" s="118"/>
      <c r="G12" s="119"/>
    </row>
    <row r="13" spans="1:7" s="5" customFormat="1" ht="25.5">
      <c r="A13" s="18" t="s">
        <v>128</v>
      </c>
      <c r="B13" s="17" t="s">
        <v>78</v>
      </c>
      <c r="C13" s="22"/>
      <c r="D13" s="22"/>
      <c r="E13" s="22"/>
      <c r="F13" s="17"/>
      <c r="G13" s="66"/>
    </row>
    <row r="14" spans="1:7" s="5" customFormat="1" ht="12.75">
      <c r="A14" s="38" t="s">
        <v>14</v>
      </c>
      <c r="B14" s="39">
        <v>860</v>
      </c>
      <c r="C14" s="32" t="s">
        <v>25</v>
      </c>
      <c r="D14" s="32"/>
      <c r="E14" s="32"/>
      <c r="F14" s="32"/>
      <c r="G14" s="67">
        <f>G15+G22+G29+G34</f>
        <v>3369.2889999999998</v>
      </c>
    </row>
    <row r="15" spans="1:7" ht="38.25">
      <c r="A15" s="19" t="s">
        <v>26</v>
      </c>
      <c r="B15" s="22">
        <v>860</v>
      </c>
      <c r="C15" s="22" t="s">
        <v>25</v>
      </c>
      <c r="D15" s="22" t="s">
        <v>27</v>
      </c>
      <c r="E15" s="22"/>
      <c r="F15" s="22"/>
      <c r="G15" s="68">
        <f>G16</f>
        <v>545.5</v>
      </c>
    </row>
    <row r="16" spans="1:7" s="5" customFormat="1" ht="12.75">
      <c r="A16" s="35" t="s">
        <v>172</v>
      </c>
      <c r="B16" s="33">
        <v>860</v>
      </c>
      <c r="C16" s="17" t="s">
        <v>25</v>
      </c>
      <c r="D16" s="17" t="s">
        <v>27</v>
      </c>
      <c r="E16" s="59" t="s">
        <v>173</v>
      </c>
      <c r="F16" s="59"/>
      <c r="G16" s="69">
        <f>G17</f>
        <v>545.5</v>
      </c>
    </row>
    <row r="17" spans="1:7" ht="25.5">
      <c r="A17" s="20" t="s">
        <v>57</v>
      </c>
      <c r="B17" s="17">
        <v>860</v>
      </c>
      <c r="C17" s="17" t="s">
        <v>25</v>
      </c>
      <c r="D17" s="17" t="s">
        <v>27</v>
      </c>
      <c r="E17" s="17" t="s">
        <v>108</v>
      </c>
      <c r="F17" s="17"/>
      <c r="G17" s="69">
        <f>G18</f>
        <v>545.5</v>
      </c>
    </row>
    <row r="18" spans="1:7" ht="14.25" customHeight="1">
      <c r="A18" s="20" t="s">
        <v>110</v>
      </c>
      <c r="B18" s="17" t="s">
        <v>78</v>
      </c>
      <c r="C18" s="17" t="s">
        <v>25</v>
      </c>
      <c r="D18" s="17" t="s">
        <v>27</v>
      </c>
      <c r="E18" s="17" t="s">
        <v>111</v>
      </c>
      <c r="F18" s="17"/>
      <c r="G18" s="69">
        <f>G19</f>
        <v>545.5</v>
      </c>
    </row>
    <row r="19" spans="1:7" ht="27.75" customHeight="1">
      <c r="A19" s="20" t="s">
        <v>58</v>
      </c>
      <c r="B19" s="17">
        <v>860</v>
      </c>
      <c r="C19" s="17" t="s">
        <v>25</v>
      </c>
      <c r="D19" s="17" t="s">
        <v>27</v>
      </c>
      <c r="E19" s="17" t="s">
        <v>112</v>
      </c>
      <c r="F19" s="17"/>
      <c r="G19" s="69">
        <f>G20+G21</f>
        <v>545.5</v>
      </c>
    </row>
    <row r="20" spans="1:7" s="5" customFormat="1" ht="24.75" customHeight="1">
      <c r="A20" s="20" t="s">
        <v>105</v>
      </c>
      <c r="B20" s="17">
        <v>860</v>
      </c>
      <c r="C20" s="17" t="s">
        <v>25</v>
      </c>
      <c r="D20" s="17" t="s">
        <v>27</v>
      </c>
      <c r="E20" s="17" t="s">
        <v>112</v>
      </c>
      <c r="F20" s="17" t="s">
        <v>41</v>
      </c>
      <c r="G20" s="70">
        <v>419.5</v>
      </c>
    </row>
    <row r="21" spans="1:7" s="5" customFormat="1" ht="50.25" customHeight="1">
      <c r="A21" s="20" t="s">
        <v>107</v>
      </c>
      <c r="B21" s="17">
        <v>860</v>
      </c>
      <c r="C21" s="17" t="s">
        <v>25</v>
      </c>
      <c r="D21" s="17" t="s">
        <v>27</v>
      </c>
      <c r="E21" s="17" t="s">
        <v>112</v>
      </c>
      <c r="F21" s="17" t="s">
        <v>106</v>
      </c>
      <c r="G21" s="70">
        <v>126</v>
      </c>
    </row>
    <row r="22" spans="1:7" ht="51">
      <c r="A22" s="19" t="s">
        <v>15</v>
      </c>
      <c r="B22" s="22">
        <v>860</v>
      </c>
      <c r="C22" s="22" t="s">
        <v>25</v>
      </c>
      <c r="D22" s="22" t="s">
        <v>28</v>
      </c>
      <c r="E22" s="22"/>
      <c r="F22" s="22"/>
      <c r="G22" s="68">
        <f>G23</f>
        <v>1499.44</v>
      </c>
    </row>
    <row r="23" spans="1:7" s="5" customFormat="1" ht="12.75">
      <c r="A23" s="35" t="s">
        <v>172</v>
      </c>
      <c r="B23" s="33">
        <v>860</v>
      </c>
      <c r="C23" s="17" t="s">
        <v>25</v>
      </c>
      <c r="D23" s="17" t="s">
        <v>28</v>
      </c>
      <c r="E23" s="59" t="s">
        <v>173</v>
      </c>
      <c r="F23" s="17"/>
      <c r="G23" s="69">
        <f>G24</f>
        <v>1499.44</v>
      </c>
    </row>
    <row r="24" spans="1:7" ht="25.5">
      <c r="A24" s="20" t="s">
        <v>57</v>
      </c>
      <c r="B24" s="17">
        <v>860</v>
      </c>
      <c r="C24" s="17" t="s">
        <v>25</v>
      </c>
      <c r="D24" s="17" t="s">
        <v>28</v>
      </c>
      <c r="E24" s="17" t="s">
        <v>108</v>
      </c>
      <c r="F24" s="17"/>
      <c r="G24" s="69">
        <f>G25</f>
        <v>1499.44</v>
      </c>
    </row>
    <row r="25" spans="1:7" ht="12.75">
      <c r="A25" s="20" t="s">
        <v>110</v>
      </c>
      <c r="B25" s="17" t="s">
        <v>78</v>
      </c>
      <c r="C25" s="17" t="s">
        <v>25</v>
      </c>
      <c r="D25" s="17" t="s">
        <v>28</v>
      </c>
      <c r="E25" s="17" t="s">
        <v>111</v>
      </c>
      <c r="F25" s="17"/>
      <c r="G25" s="69">
        <f>G26</f>
        <v>1499.44</v>
      </c>
    </row>
    <row r="26" spans="1:7" ht="25.5">
      <c r="A26" s="20" t="s">
        <v>59</v>
      </c>
      <c r="B26" s="17">
        <v>860</v>
      </c>
      <c r="C26" s="17" t="s">
        <v>25</v>
      </c>
      <c r="D26" s="17" t="s">
        <v>28</v>
      </c>
      <c r="E26" s="17" t="s">
        <v>113</v>
      </c>
      <c r="F26" s="17"/>
      <c r="G26" s="69">
        <f>G27+G28</f>
        <v>1499.44</v>
      </c>
    </row>
    <row r="27" spans="1:7" s="5" customFormat="1" ht="25.5" customHeight="1">
      <c r="A27" s="20" t="s">
        <v>105</v>
      </c>
      <c r="B27" s="17">
        <v>860</v>
      </c>
      <c r="C27" s="17" t="s">
        <v>25</v>
      </c>
      <c r="D27" s="17" t="s">
        <v>28</v>
      </c>
      <c r="E27" s="17" t="s">
        <v>113</v>
      </c>
      <c r="F27" s="17" t="s">
        <v>41</v>
      </c>
      <c r="G27" s="70">
        <v>1153.287</v>
      </c>
    </row>
    <row r="28" spans="1:7" s="5" customFormat="1" ht="50.25" customHeight="1">
      <c r="A28" s="20" t="s">
        <v>107</v>
      </c>
      <c r="B28" s="17">
        <v>860</v>
      </c>
      <c r="C28" s="17" t="s">
        <v>25</v>
      </c>
      <c r="D28" s="17" t="s">
        <v>28</v>
      </c>
      <c r="E28" s="17" t="s">
        <v>113</v>
      </c>
      <c r="F28" s="17" t="s">
        <v>106</v>
      </c>
      <c r="G28" s="70">
        <v>346.153</v>
      </c>
    </row>
    <row r="29" spans="1:7" ht="51">
      <c r="A29" s="19" t="s">
        <v>62</v>
      </c>
      <c r="B29" s="22">
        <v>860</v>
      </c>
      <c r="C29" s="22" t="s">
        <v>25</v>
      </c>
      <c r="D29" s="22" t="s">
        <v>29</v>
      </c>
      <c r="E29" s="22"/>
      <c r="F29" s="22"/>
      <c r="G29" s="71">
        <f>G30</f>
        <v>31.445</v>
      </c>
    </row>
    <row r="30" spans="1:7" ht="12.75">
      <c r="A30" s="35" t="s">
        <v>172</v>
      </c>
      <c r="B30" s="33">
        <v>860</v>
      </c>
      <c r="C30" s="17" t="s">
        <v>25</v>
      </c>
      <c r="D30" s="17" t="s">
        <v>29</v>
      </c>
      <c r="E30" s="59" t="s">
        <v>173</v>
      </c>
      <c r="F30" s="17"/>
      <c r="G30" s="70">
        <f>G31</f>
        <v>31.445</v>
      </c>
    </row>
    <row r="31" spans="1:7" ht="63.75">
      <c r="A31" s="20" t="s">
        <v>61</v>
      </c>
      <c r="B31" s="17">
        <v>860</v>
      </c>
      <c r="C31" s="17" t="s">
        <v>25</v>
      </c>
      <c r="D31" s="17" t="s">
        <v>29</v>
      </c>
      <c r="E31" s="17" t="s">
        <v>114</v>
      </c>
      <c r="F31" s="17"/>
      <c r="G31" s="70">
        <f>G32</f>
        <v>31.445</v>
      </c>
    </row>
    <row r="32" spans="1:7" s="5" customFormat="1" ht="25.5">
      <c r="A32" s="23" t="s">
        <v>96</v>
      </c>
      <c r="B32" s="17">
        <v>860</v>
      </c>
      <c r="C32" s="17" t="s">
        <v>25</v>
      </c>
      <c r="D32" s="17" t="s">
        <v>29</v>
      </c>
      <c r="E32" s="17" t="s">
        <v>115</v>
      </c>
      <c r="F32" s="17"/>
      <c r="G32" s="70">
        <f>G33</f>
        <v>31.445</v>
      </c>
    </row>
    <row r="33" spans="1:7" s="5" customFormat="1" ht="12.75">
      <c r="A33" s="20" t="s">
        <v>12</v>
      </c>
      <c r="B33" s="17">
        <v>860</v>
      </c>
      <c r="C33" s="17" t="s">
        <v>25</v>
      </c>
      <c r="D33" s="17" t="s">
        <v>29</v>
      </c>
      <c r="E33" s="17" t="s">
        <v>115</v>
      </c>
      <c r="F33" s="17" t="s">
        <v>44</v>
      </c>
      <c r="G33" s="70">
        <v>31.445</v>
      </c>
    </row>
    <row r="34" spans="1:7" ht="12.75">
      <c r="A34" s="19" t="s">
        <v>16</v>
      </c>
      <c r="B34" s="22">
        <v>860</v>
      </c>
      <c r="C34" s="22" t="s">
        <v>25</v>
      </c>
      <c r="D34" s="22" t="s">
        <v>30</v>
      </c>
      <c r="E34" s="22"/>
      <c r="F34" s="22"/>
      <c r="G34" s="68">
        <f>G35+G41</f>
        <v>1292.9039999999998</v>
      </c>
    </row>
    <row r="35" spans="1:7" ht="38.25">
      <c r="A35" s="72" t="s">
        <v>193</v>
      </c>
      <c r="B35" s="44" t="s">
        <v>78</v>
      </c>
      <c r="C35" s="44" t="s">
        <v>25</v>
      </c>
      <c r="D35" s="44" t="s">
        <v>30</v>
      </c>
      <c r="E35" s="73" t="s">
        <v>194</v>
      </c>
      <c r="F35" s="44"/>
      <c r="G35" s="74">
        <f>G36</f>
        <v>57.744</v>
      </c>
    </row>
    <row r="36" spans="1:7" ht="25.5">
      <c r="A36" s="75" t="s">
        <v>195</v>
      </c>
      <c r="B36" s="17" t="s">
        <v>78</v>
      </c>
      <c r="C36" s="17" t="s">
        <v>25</v>
      </c>
      <c r="D36" s="17" t="s">
        <v>30</v>
      </c>
      <c r="E36" s="60" t="s">
        <v>196</v>
      </c>
      <c r="F36" s="17"/>
      <c r="G36" s="69">
        <f>G37</f>
        <v>57.744</v>
      </c>
    </row>
    <row r="37" spans="1:7" ht="25.5">
      <c r="A37" s="75" t="s">
        <v>197</v>
      </c>
      <c r="B37" s="17" t="s">
        <v>78</v>
      </c>
      <c r="C37" s="17" t="s">
        <v>25</v>
      </c>
      <c r="D37" s="17" t="s">
        <v>30</v>
      </c>
      <c r="E37" s="60" t="s">
        <v>198</v>
      </c>
      <c r="F37" s="17"/>
      <c r="G37" s="69">
        <f>G38</f>
        <v>57.744</v>
      </c>
    </row>
    <row r="38" spans="1:7" ht="25.5">
      <c r="A38" s="75" t="s">
        <v>199</v>
      </c>
      <c r="B38" s="17" t="s">
        <v>78</v>
      </c>
      <c r="C38" s="17" t="s">
        <v>25</v>
      </c>
      <c r="D38" s="17" t="s">
        <v>30</v>
      </c>
      <c r="E38" s="60" t="s">
        <v>200</v>
      </c>
      <c r="F38" s="17"/>
      <c r="G38" s="69">
        <f>G39+G40</f>
        <v>57.744</v>
      </c>
    </row>
    <row r="39" spans="1:7" ht="12.75">
      <c r="A39" s="20" t="s">
        <v>201</v>
      </c>
      <c r="B39" s="17" t="s">
        <v>78</v>
      </c>
      <c r="C39" s="17" t="s">
        <v>25</v>
      </c>
      <c r="D39" s="17" t="s">
        <v>30</v>
      </c>
      <c r="E39" s="60" t="s">
        <v>200</v>
      </c>
      <c r="F39" s="17" t="s">
        <v>202</v>
      </c>
      <c r="G39" s="70">
        <v>44.35</v>
      </c>
    </row>
    <row r="40" spans="1:7" ht="50.25" customHeight="1">
      <c r="A40" s="20" t="s">
        <v>203</v>
      </c>
      <c r="B40" s="17" t="s">
        <v>78</v>
      </c>
      <c r="C40" s="17" t="s">
        <v>25</v>
      </c>
      <c r="D40" s="17" t="s">
        <v>30</v>
      </c>
      <c r="E40" s="60" t="s">
        <v>200</v>
      </c>
      <c r="F40" s="17" t="s">
        <v>204</v>
      </c>
      <c r="G40" s="70">
        <v>13.394</v>
      </c>
    </row>
    <row r="41" spans="1:7" s="31" customFormat="1" ht="12.75">
      <c r="A41" s="78" t="s">
        <v>172</v>
      </c>
      <c r="B41" s="43">
        <v>860</v>
      </c>
      <c r="C41" s="44" t="s">
        <v>25</v>
      </c>
      <c r="D41" s="44" t="s">
        <v>30</v>
      </c>
      <c r="E41" s="79" t="s">
        <v>173</v>
      </c>
      <c r="F41" s="44"/>
      <c r="G41" s="74">
        <f>G42</f>
        <v>1235.1599999999999</v>
      </c>
    </row>
    <row r="42" spans="1:7" ht="25.5">
      <c r="A42" s="20" t="s">
        <v>56</v>
      </c>
      <c r="B42" s="17" t="s">
        <v>78</v>
      </c>
      <c r="C42" s="17" t="s">
        <v>25</v>
      </c>
      <c r="D42" s="17" t="s">
        <v>30</v>
      </c>
      <c r="E42" s="17" t="s">
        <v>116</v>
      </c>
      <c r="F42" s="17"/>
      <c r="G42" s="69">
        <f>G43+G45</f>
        <v>1235.1599999999999</v>
      </c>
    </row>
    <row r="43" spans="1:7" s="62" customFormat="1" ht="39">
      <c r="A43" s="72" t="s">
        <v>205</v>
      </c>
      <c r="B43" s="44" t="s">
        <v>78</v>
      </c>
      <c r="C43" s="44" t="s">
        <v>25</v>
      </c>
      <c r="D43" s="44" t="s">
        <v>30</v>
      </c>
      <c r="E43" s="44" t="s">
        <v>206</v>
      </c>
      <c r="F43" s="44"/>
      <c r="G43" s="80">
        <v>120</v>
      </c>
    </row>
    <row r="44" spans="1:7" s="5" customFormat="1" ht="12.75">
      <c r="A44" s="20" t="s">
        <v>177</v>
      </c>
      <c r="B44" s="17" t="s">
        <v>78</v>
      </c>
      <c r="C44" s="17" t="s">
        <v>25</v>
      </c>
      <c r="D44" s="17" t="s">
        <v>30</v>
      </c>
      <c r="E44" s="17" t="s">
        <v>206</v>
      </c>
      <c r="F44" s="17" t="s">
        <v>42</v>
      </c>
      <c r="G44" s="70">
        <v>120</v>
      </c>
    </row>
    <row r="45" spans="1:7" s="62" customFormat="1" ht="13.5">
      <c r="A45" s="42" t="s">
        <v>117</v>
      </c>
      <c r="B45" s="44" t="s">
        <v>78</v>
      </c>
      <c r="C45" s="44" t="s">
        <v>25</v>
      </c>
      <c r="D45" s="44" t="s">
        <v>30</v>
      </c>
      <c r="E45" s="44" t="s">
        <v>118</v>
      </c>
      <c r="F45" s="44"/>
      <c r="G45" s="74">
        <f>G46</f>
        <v>1115.1599999999999</v>
      </c>
    </row>
    <row r="46" spans="1:7" ht="25.5">
      <c r="A46" s="20" t="s">
        <v>60</v>
      </c>
      <c r="B46" s="17">
        <v>860</v>
      </c>
      <c r="C46" s="17" t="s">
        <v>25</v>
      </c>
      <c r="D46" s="17" t="s">
        <v>30</v>
      </c>
      <c r="E46" s="17" t="s">
        <v>119</v>
      </c>
      <c r="F46" s="17"/>
      <c r="G46" s="69">
        <f>G47+G48+G49+G50+G51+G52</f>
        <v>1115.1599999999999</v>
      </c>
    </row>
    <row r="47" spans="1:7" ht="16.5" customHeight="1">
      <c r="A47" s="20" t="s">
        <v>201</v>
      </c>
      <c r="B47" s="17">
        <v>860</v>
      </c>
      <c r="C47" s="17" t="s">
        <v>25</v>
      </c>
      <c r="D47" s="17" t="s">
        <v>30</v>
      </c>
      <c r="E47" s="17" t="s">
        <v>119</v>
      </c>
      <c r="F47" s="17" t="s">
        <v>202</v>
      </c>
      <c r="G47" s="70">
        <v>599.6</v>
      </c>
    </row>
    <row r="48" spans="1:7" ht="26.25" customHeight="1">
      <c r="A48" s="20" t="s">
        <v>203</v>
      </c>
      <c r="B48" s="17">
        <v>860</v>
      </c>
      <c r="C48" s="17" t="s">
        <v>25</v>
      </c>
      <c r="D48" s="17" t="s">
        <v>30</v>
      </c>
      <c r="E48" s="17" t="s">
        <v>119</v>
      </c>
      <c r="F48" s="17" t="s">
        <v>204</v>
      </c>
      <c r="G48" s="70">
        <v>181</v>
      </c>
    </row>
    <row r="49" spans="1:7" ht="17.25" customHeight="1">
      <c r="A49" s="20" t="s">
        <v>177</v>
      </c>
      <c r="B49" s="17">
        <v>860</v>
      </c>
      <c r="C49" s="17" t="s">
        <v>25</v>
      </c>
      <c r="D49" s="17" t="s">
        <v>30</v>
      </c>
      <c r="E49" s="17" t="s">
        <v>119</v>
      </c>
      <c r="F49" s="17" t="s">
        <v>42</v>
      </c>
      <c r="G49" s="70">
        <v>310</v>
      </c>
    </row>
    <row r="50" spans="1:7" ht="25.5">
      <c r="A50" s="20" t="s">
        <v>166</v>
      </c>
      <c r="B50" s="17">
        <v>860</v>
      </c>
      <c r="C50" s="17" t="s">
        <v>25</v>
      </c>
      <c r="D50" s="17" t="s">
        <v>30</v>
      </c>
      <c r="E50" s="17" t="s">
        <v>119</v>
      </c>
      <c r="F50" s="17" t="s">
        <v>167</v>
      </c>
      <c r="G50" s="70">
        <v>18.75</v>
      </c>
    </row>
    <row r="51" spans="1:7" ht="12.75">
      <c r="A51" s="20" t="s">
        <v>168</v>
      </c>
      <c r="B51" s="17">
        <v>860</v>
      </c>
      <c r="C51" s="17" t="s">
        <v>25</v>
      </c>
      <c r="D51" s="17" t="s">
        <v>30</v>
      </c>
      <c r="E51" s="17" t="s">
        <v>119</v>
      </c>
      <c r="F51" s="17" t="s">
        <v>169</v>
      </c>
      <c r="G51" s="70">
        <v>4.3</v>
      </c>
    </row>
    <row r="52" spans="1:7" ht="12.75">
      <c r="A52" s="20" t="s">
        <v>170</v>
      </c>
      <c r="B52" s="17">
        <v>860</v>
      </c>
      <c r="C52" s="17" t="s">
        <v>25</v>
      </c>
      <c r="D52" s="17" t="s">
        <v>30</v>
      </c>
      <c r="E52" s="17" t="s">
        <v>119</v>
      </c>
      <c r="F52" s="17" t="s">
        <v>171</v>
      </c>
      <c r="G52" s="70">
        <v>1.51</v>
      </c>
    </row>
    <row r="53" spans="1:7" ht="12.75">
      <c r="A53" s="40" t="s">
        <v>31</v>
      </c>
      <c r="B53" s="32">
        <v>860</v>
      </c>
      <c r="C53" s="32" t="s">
        <v>27</v>
      </c>
      <c r="D53" s="32"/>
      <c r="E53" s="32"/>
      <c r="F53" s="32"/>
      <c r="G53" s="67">
        <f>G54</f>
        <v>309.4</v>
      </c>
    </row>
    <row r="54" spans="1:7" ht="12.75">
      <c r="A54" s="21" t="s">
        <v>17</v>
      </c>
      <c r="B54" s="33">
        <v>860</v>
      </c>
      <c r="C54" s="17" t="s">
        <v>27</v>
      </c>
      <c r="D54" s="17" t="s">
        <v>32</v>
      </c>
      <c r="E54" s="17"/>
      <c r="F54" s="17"/>
      <c r="G54" s="69">
        <f>G55</f>
        <v>309.4</v>
      </c>
    </row>
    <row r="55" spans="1:7" ht="12.75">
      <c r="A55" s="35" t="s">
        <v>172</v>
      </c>
      <c r="B55" s="33">
        <v>860</v>
      </c>
      <c r="C55" s="17" t="s">
        <v>27</v>
      </c>
      <c r="D55" s="17" t="s">
        <v>32</v>
      </c>
      <c r="E55" s="59" t="s">
        <v>173</v>
      </c>
      <c r="F55" s="17"/>
      <c r="G55" s="69">
        <f>G56</f>
        <v>309.4</v>
      </c>
    </row>
    <row r="56" spans="1:7" ht="12.75">
      <c r="A56" s="21" t="s">
        <v>120</v>
      </c>
      <c r="B56" s="33">
        <v>860</v>
      </c>
      <c r="C56" s="17" t="s">
        <v>27</v>
      </c>
      <c r="D56" s="17" t="s">
        <v>32</v>
      </c>
      <c r="E56" s="17" t="s">
        <v>121</v>
      </c>
      <c r="F56" s="17"/>
      <c r="G56" s="69">
        <f>G57</f>
        <v>309.4</v>
      </c>
    </row>
    <row r="57" spans="1:7" s="5" customFormat="1" ht="27.75" customHeight="1">
      <c r="A57" s="21" t="s">
        <v>43</v>
      </c>
      <c r="B57" s="33">
        <v>860</v>
      </c>
      <c r="C57" s="17" t="s">
        <v>27</v>
      </c>
      <c r="D57" s="17" t="s">
        <v>32</v>
      </c>
      <c r="E57" s="17" t="s">
        <v>122</v>
      </c>
      <c r="F57" s="17"/>
      <c r="G57" s="69">
        <f>G58+G59+G60</f>
        <v>309.4</v>
      </c>
    </row>
    <row r="58" spans="1:7" s="31" customFormat="1" ht="24" customHeight="1">
      <c r="A58" s="20" t="s">
        <v>105</v>
      </c>
      <c r="B58" s="33">
        <v>860</v>
      </c>
      <c r="C58" s="17" t="s">
        <v>27</v>
      </c>
      <c r="D58" s="17" t="s">
        <v>32</v>
      </c>
      <c r="E58" s="17" t="s">
        <v>122</v>
      </c>
      <c r="F58" s="17" t="s">
        <v>41</v>
      </c>
      <c r="G58" s="70">
        <v>230.4</v>
      </c>
    </row>
    <row r="59" spans="1:7" s="31" customFormat="1" ht="48.75" customHeight="1">
      <c r="A59" s="20" t="s">
        <v>107</v>
      </c>
      <c r="B59" s="33">
        <v>860</v>
      </c>
      <c r="C59" s="17" t="s">
        <v>27</v>
      </c>
      <c r="D59" s="17" t="s">
        <v>32</v>
      </c>
      <c r="E59" s="17" t="s">
        <v>122</v>
      </c>
      <c r="F59" s="17" t="s">
        <v>106</v>
      </c>
      <c r="G59" s="70">
        <v>69.6</v>
      </c>
    </row>
    <row r="60" spans="1:7" ht="12.75">
      <c r="A60" s="20" t="s">
        <v>177</v>
      </c>
      <c r="B60" s="33">
        <v>860</v>
      </c>
      <c r="C60" s="17" t="s">
        <v>27</v>
      </c>
      <c r="D60" s="17" t="s">
        <v>32</v>
      </c>
      <c r="E60" s="17" t="s">
        <v>122</v>
      </c>
      <c r="F60" s="17" t="s">
        <v>42</v>
      </c>
      <c r="G60" s="70">
        <v>9.4</v>
      </c>
    </row>
    <row r="61" spans="1:7" ht="25.5">
      <c r="A61" s="38" t="s">
        <v>174</v>
      </c>
      <c r="B61" s="41">
        <v>860</v>
      </c>
      <c r="C61" s="41" t="s">
        <v>32</v>
      </c>
      <c r="D61" s="41"/>
      <c r="E61" s="41"/>
      <c r="F61" s="41"/>
      <c r="G61" s="76">
        <f>G62+G70</f>
        <v>11.5</v>
      </c>
    </row>
    <row r="62" spans="1:7" ht="38.25">
      <c r="A62" s="42" t="s">
        <v>175</v>
      </c>
      <c r="B62" s="43">
        <v>860</v>
      </c>
      <c r="C62" s="44" t="s">
        <v>32</v>
      </c>
      <c r="D62" s="44" t="s">
        <v>176</v>
      </c>
      <c r="E62" s="73"/>
      <c r="F62" s="44"/>
      <c r="G62" s="74">
        <f>G63</f>
        <v>11.5</v>
      </c>
    </row>
    <row r="63" spans="1:7" ht="12.75">
      <c r="A63" s="35" t="s">
        <v>172</v>
      </c>
      <c r="B63" s="33">
        <v>860</v>
      </c>
      <c r="C63" s="17" t="s">
        <v>32</v>
      </c>
      <c r="D63" s="17" t="s">
        <v>176</v>
      </c>
      <c r="E63" s="59" t="s">
        <v>173</v>
      </c>
      <c r="F63" s="59"/>
      <c r="G63" s="69">
        <f>G65+G69</f>
        <v>11.5</v>
      </c>
    </row>
    <row r="64" spans="1:7" s="31" customFormat="1" ht="25.5">
      <c r="A64" s="75" t="s">
        <v>223</v>
      </c>
      <c r="B64" s="33">
        <v>860</v>
      </c>
      <c r="C64" s="17" t="s">
        <v>32</v>
      </c>
      <c r="D64" s="17" t="s">
        <v>176</v>
      </c>
      <c r="E64" s="77" t="s">
        <v>224</v>
      </c>
      <c r="F64" s="17"/>
      <c r="G64" s="70">
        <f>G65</f>
        <v>6.5</v>
      </c>
    </row>
    <row r="65" spans="1:7" s="31" customFormat="1" ht="12.75">
      <c r="A65" s="20" t="s">
        <v>177</v>
      </c>
      <c r="B65" s="33">
        <v>860</v>
      </c>
      <c r="C65" s="17" t="s">
        <v>32</v>
      </c>
      <c r="D65" s="17" t="s">
        <v>176</v>
      </c>
      <c r="E65" s="77" t="s">
        <v>224</v>
      </c>
      <c r="F65" s="17" t="s">
        <v>42</v>
      </c>
      <c r="G65" s="70">
        <v>6.5</v>
      </c>
    </row>
    <row r="66" spans="1:7" s="31" customFormat="1" ht="25.5">
      <c r="A66" s="20" t="s">
        <v>56</v>
      </c>
      <c r="B66" s="33">
        <v>860</v>
      </c>
      <c r="C66" s="17" t="s">
        <v>32</v>
      </c>
      <c r="D66" s="17" t="s">
        <v>176</v>
      </c>
      <c r="E66" s="17" t="s">
        <v>116</v>
      </c>
      <c r="F66" s="17"/>
      <c r="G66" s="70">
        <v>10.834</v>
      </c>
    </row>
    <row r="67" spans="1:7" ht="12.75">
      <c r="A67" s="20" t="s">
        <v>117</v>
      </c>
      <c r="B67" s="33">
        <v>860</v>
      </c>
      <c r="C67" s="17" t="s">
        <v>32</v>
      </c>
      <c r="D67" s="17" t="s">
        <v>176</v>
      </c>
      <c r="E67" s="17" t="s">
        <v>118</v>
      </c>
      <c r="F67" s="17"/>
      <c r="G67" s="70">
        <f>G68</f>
        <v>5</v>
      </c>
    </row>
    <row r="68" spans="1:7" ht="25.5">
      <c r="A68" s="20" t="s">
        <v>60</v>
      </c>
      <c r="B68" s="17" t="s">
        <v>78</v>
      </c>
      <c r="C68" s="17" t="s">
        <v>32</v>
      </c>
      <c r="D68" s="17" t="s">
        <v>176</v>
      </c>
      <c r="E68" s="17" t="s">
        <v>119</v>
      </c>
      <c r="F68" s="17"/>
      <c r="G68" s="70">
        <f>G69</f>
        <v>5</v>
      </c>
    </row>
    <row r="69" spans="1:7" ht="12.75">
      <c r="A69" s="20" t="s">
        <v>177</v>
      </c>
      <c r="B69" s="17">
        <v>860</v>
      </c>
      <c r="C69" s="17" t="s">
        <v>32</v>
      </c>
      <c r="D69" s="17" t="s">
        <v>176</v>
      </c>
      <c r="E69" s="17" t="s">
        <v>119</v>
      </c>
      <c r="F69" s="17" t="s">
        <v>42</v>
      </c>
      <c r="G69" s="70">
        <v>5</v>
      </c>
    </row>
    <row r="70" spans="1:7" s="62" customFormat="1" ht="13.5" hidden="1">
      <c r="A70" s="42" t="s">
        <v>209</v>
      </c>
      <c r="B70" s="43">
        <v>860</v>
      </c>
      <c r="C70" s="44" t="s">
        <v>32</v>
      </c>
      <c r="D70" s="44" t="s">
        <v>210</v>
      </c>
      <c r="E70" s="73" t="s">
        <v>109</v>
      </c>
      <c r="F70" s="44" t="s">
        <v>35</v>
      </c>
      <c r="G70" s="80">
        <f>G71</f>
        <v>0</v>
      </c>
    </row>
    <row r="71" spans="1:7" ht="12.75" hidden="1">
      <c r="A71" s="35" t="s">
        <v>172</v>
      </c>
      <c r="B71" s="33">
        <v>860</v>
      </c>
      <c r="C71" s="17" t="s">
        <v>32</v>
      </c>
      <c r="D71" s="17" t="s">
        <v>210</v>
      </c>
      <c r="E71" s="59" t="s">
        <v>173</v>
      </c>
      <c r="F71" s="17" t="s">
        <v>35</v>
      </c>
      <c r="G71" s="70">
        <f>G72</f>
        <v>0</v>
      </c>
    </row>
    <row r="72" spans="1:7" ht="25.5" hidden="1">
      <c r="A72" s="20" t="s">
        <v>56</v>
      </c>
      <c r="B72" s="33">
        <v>860</v>
      </c>
      <c r="C72" s="17" t="s">
        <v>32</v>
      </c>
      <c r="D72" s="17" t="s">
        <v>210</v>
      </c>
      <c r="E72" s="17" t="s">
        <v>116</v>
      </c>
      <c r="F72" s="17" t="s">
        <v>35</v>
      </c>
      <c r="G72" s="70">
        <f>G73</f>
        <v>0</v>
      </c>
    </row>
    <row r="73" spans="1:7" ht="12.75" hidden="1">
      <c r="A73" s="20" t="s">
        <v>117</v>
      </c>
      <c r="B73" s="33">
        <v>860</v>
      </c>
      <c r="C73" s="17" t="s">
        <v>32</v>
      </c>
      <c r="D73" s="17" t="s">
        <v>210</v>
      </c>
      <c r="E73" s="17" t="s">
        <v>118</v>
      </c>
      <c r="F73" s="17" t="s">
        <v>35</v>
      </c>
      <c r="G73" s="70">
        <f>G74</f>
        <v>0</v>
      </c>
    </row>
    <row r="74" spans="1:7" ht="25.5" hidden="1">
      <c r="A74" s="20" t="s">
        <v>60</v>
      </c>
      <c r="B74" s="17" t="s">
        <v>78</v>
      </c>
      <c r="C74" s="17" t="s">
        <v>32</v>
      </c>
      <c r="D74" s="17" t="s">
        <v>210</v>
      </c>
      <c r="E74" s="17" t="s">
        <v>119</v>
      </c>
      <c r="F74" s="17" t="s">
        <v>35</v>
      </c>
      <c r="G74" s="70">
        <f>G75</f>
        <v>0</v>
      </c>
    </row>
    <row r="75" spans="1:7" ht="12.75" hidden="1">
      <c r="A75" s="20" t="s">
        <v>177</v>
      </c>
      <c r="B75" s="17">
        <v>860</v>
      </c>
      <c r="C75" s="17" t="s">
        <v>32</v>
      </c>
      <c r="D75" s="17" t="s">
        <v>210</v>
      </c>
      <c r="E75" s="17" t="s">
        <v>119</v>
      </c>
      <c r="F75" s="17" t="s">
        <v>42</v>
      </c>
      <c r="G75" s="70"/>
    </row>
    <row r="76" spans="1:7" ht="12.75" hidden="1">
      <c r="A76" s="38" t="s">
        <v>211</v>
      </c>
      <c r="B76" s="41">
        <v>860</v>
      </c>
      <c r="C76" s="41" t="s">
        <v>28</v>
      </c>
      <c r="D76" s="41" t="s">
        <v>76</v>
      </c>
      <c r="E76" s="41" t="s">
        <v>77</v>
      </c>
      <c r="F76" s="41" t="s">
        <v>35</v>
      </c>
      <c r="G76" s="76"/>
    </row>
    <row r="77" spans="1:7" ht="12.75" hidden="1">
      <c r="A77" s="42" t="s">
        <v>212</v>
      </c>
      <c r="B77" s="43">
        <v>860</v>
      </c>
      <c r="C77" s="44" t="s">
        <v>28</v>
      </c>
      <c r="D77" s="44" t="s">
        <v>176</v>
      </c>
      <c r="E77" s="81" t="s">
        <v>109</v>
      </c>
      <c r="F77" s="44" t="s">
        <v>35</v>
      </c>
      <c r="G77" s="69"/>
    </row>
    <row r="78" spans="1:7" ht="14.25" customHeight="1" hidden="1">
      <c r="A78" s="82" t="s">
        <v>213</v>
      </c>
      <c r="B78" s="33">
        <v>860</v>
      </c>
      <c r="C78" s="17" t="s">
        <v>28</v>
      </c>
      <c r="D78" s="17" t="s">
        <v>176</v>
      </c>
      <c r="E78" s="60" t="s">
        <v>214</v>
      </c>
      <c r="F78" s="17" t="s">
        <v>35</v>
      </c>
      <c r="G78" s="69"/>
    </row>
    <row r="79" spans="1:7" ht="13.5" customHeight="1" hidden="1">
      <c r="A79" s="82" t="s">
        <v>215</v>
      </c>
      <c r="B79" s="33">
        <v>860</v>
      </c>
      <c r="C79" s="17" t="s">
        <v>28</v>
      </c>
      <c r="D79" s="17" t="s">
        <v>176</v>
      </c>
      <c r="E79" s="60" t="s">
        <v>216</v>
      </c>
      <c r="F79" s="17" t="s">
        <v>35</v>
      </c>
      <c r="G79" s="69"/>
    </row>
    <row r="80" spans="1:7" ht="25.5" hidden="1">
      <c r="A80" s="82" t="s">
        <v>217</v>
      </c>
      <c r="B80" s="33">
        <v>860</v>
      </c>
      <c r="C80" s="17" t="s">
        <v>28</v>
      </c>
      <c r="D80" s="17" t="s">
        <v>176</v>
      </c>
      <c r="E80" s="60" t="s">
        <v>218</v>
      </c>
      <c r="F80" s="17" t="s">
        <v>35</v>
      </c>
      <c r="G80" s="69"/>
    </row>
    <row r="81" spans="1:7" ht="12.75" hidden="1">
      <c r="A81" s="82" t="s">
        <v>219</v>
      </c>
      <c r="B81" s="33">
        <v>860</v>
      </c>
      <c r="C81" s="17" t="s">
        <v>28</v>
      </c>
      <c r="D81" s="17" t="s">
        <v>176</v>
      </c>
      <c r="E81" s="60" t="s">
        <v>220</v>
      </c>
      <c r="F81" s="17" t="s">
        <v>35</v>
      </c>
      <c r="G81" s="69"/>
    </row>
    <row r="82" spans="1:7" ht="12.75" hidden="1">
      <c r="A82" s="20" t="s">
        <v>177</v>
      </c>
      <c r="B82" s="33">
        <v>860</v>
      </c>
      <c r="C82" s="17" t="s">
        <v>28</v>
      </c>
      <c r="D82" s="17" t="s">
        <v>176</v>
      </c>
      <c r="E82" s="60" t="s">
        <v>220</v>
      </c>
      <c r="F82" s="17" t="s">
        <v>42</v>
      </c>
      <c r="G82" s="70"/>
    </row>
    <row r="83" spans="1:7" ht="12.75">
      <c r="A83" s="38" t="s">
        <v>123</v>
      </c>
      <c r="B83" s="41">
        <v>860</v>
      </c>
      <c r="C83" s="41" t="s">
        <v>124</v>
      </c>
      <c r="D83" s="41"/>
      <c r="E83" s="41"/>
      <c r="F83" s="41"/>
      <c r="G83" s="76">
        <f>G84+G97</f>
        <v>590</v>
      </c>
    </row>
    <row r="84" spans="1:7" ht="12.75">
      <c r="A84" s="42" t="s">
        <v>125</v>
      </c>
      <c r="B84" s="43">
        <v>860</v>
      </c>
      <c r="C84" s="44" t="s">
        <v>124</v>
      </c>
      <c r="D84" s="44" t="s">
        <v>27</v>
      </c>
      <c r="E84" s="44"/>
      <c r="F84" s="44"/>
      <c r="G84" s="83">
        <f>G85</f>
        <v>310</v>
      </c>
    </row>
    <row r="85" spans="1:7" ht="12.75">
      <c r="A85" s="35" t="s">
        <v>172</v>
      </c>
      <c r="B85" s="33">
        <v>860</v>
      </c>
      <c r="C85" s="17" t="s">
        <v>124</v>
      </c>
      <c r="D85" s="17" t="s">
        <v>27</v>
      </c>
      <c r="E85" s="59" t="s">
        <v>173</v>
      </c>
      <c r="F85" s="17"/>
      <c r="G85" s="66">
        <f>G91</f>
        <v>310</v>
      </c>
    </row>
    <row r="86" spans="1:7" ht="12.75" hidden="1">
      <c r="A86" s="75" t="s">
        <v>221</v>
      </c>
      <c r="B86" s="33">
        <v>860</v>
      </c>
      <c r="C86" s="17" t="s">
        <v>124</v>
      </c>
      <c r="D86" s="17" t="s">
        <v>27</v>
      </c>
      <c r="E86" s="84" t="s">
        <v>222</v>
      </c>
      <c r="F86" s="17" t="s">
        <v>35</v>
      </c>
      <c r="G86" s="66"/>
    </row>
    <row r="87" spans="1:7" ht="25.5" hidden="1">
      <c r="A87" s="75" t="s">
        <v>207</v>
      </c>
      <c r="B87" s="33">
        <v>860</v>
      </c>
      <c r="C87" s="17" t="s">
        <v>124</v>
      </c>
      <c r="D87" s="17" t="s">
        <v>27</v>
      </c>
      <c r="E87" s="60" t="s">
        <v>208</v>
      </c>
      <c r="F87" s="17" t="s">
        <v>35</v>
      </c>
      <c r="G87" s="70"/>
    </row>
    <row r="88" spans="1:7" ht="12.75" hidden="1">
      <c r="A88" s="20" t="s">
        <v>177</v>
      </c>
      <c r="B88" s="33">
        <v>860</v>
      </c>
      <c r="C88" s="17" t="s">
        <v>124</v>
      </c>
      <c r="D88" s="17" t="s">
        <v>27</v>
      </c>
      <c r="E88" s="60" t="s">
        <v>208</v>
      </c>
      <c r="F88" s="17" t="s">
        <v>42</v>
      </c>
      <c r="G88" s="70"/>
    </row>
    <row r="89" spans="1:7" ht="25.5" hidden="1">
      <c r="A89" s="75" t="s">
        <v>223</v>
      </c>
      <c r="B89" s="33">
        <v>860</v>
      </c>
      <c r="C89" s="17" t="s">
        <v>124</v>
      </c>
      <c r="D89" s="17" t="s">
        <v>27</v>
      </c>
      <c r="E89" s="77" t="s">
        <v>224</v>
      </c>
      <c r="F89" s="17" t="s">
        <v>35</v>
      </c>
      <c r="G89" s="70"/>
    </row>
    <row r="90" spans="1:7" ht="12.75" hidden="1">
      <c r="A90" s="20" t="s">
        <v>177</v>
      </c>
      <c r="B90" s="33">
        <v>860</v>
      </c>
      <c r="C90" s="17" t="s">
        <v>124</v>
      </c>
      <c r="D90" s="17" t="s">
        <v>27</v>
      </c>
      <c r="E90" s="77" t="s">
        <v>224</v>
      </c>
      <c r="F90" s="17" t="s">
        <v>42</v>
      </c>
      <c r="G90" s="70"/>
    </row>
    <row r="91" spans="1:7" ht="25.5">
      <c r="A91" s="20" t="s">
        <v>56</v>
      </c>
      <c r="B91" s="17" t="s">
        <v>78</v>
      </c>
      <c r="C91" s="17" t="s">
        <v>124</v>
      </c>
      <c r="D91" s="17" t="s">
        <v>27</v>
      </c>
      <c r="E91" s="17" t="s">
        <v>116</v>
      </c>
      <c r="F91" s="17"/>
      <c r="G91" s="70">
        <f>G92</f>
        <v>310</v>
      </c>
    </row>
    <row r="92" spans="1:7" ht="12.75">
      <c r="A92" s="20" t="s">
        <v>117</v>
      </c>
      <c r="B92" s="17" t="s">
        <v>78</v>
      </c>
      <c r="C92" s="17" t="s">
        <v>124</v>
      </c>
      <c r="D92" s="17" t="s">
        <v>27</v>
      </c>
      <c r="E92" s="17" t="s">
        <v>118</v>
      </c>
      <c r="F92" s="17"/>
      <c r="G92" s="70">
        <f>G95</f>
        <v>310</v>
      </c>
    </row>
    <row r="93" spans="1:7" ht="25.5" hidden="1">
      <c r="A93" s="75" t="s">
        <v>225</v>
      </c>
      <c r="B93" s="17" t="s">
        <v>78</v>
      </c>
      <c r="C93" s="17" t="s">
        <v>124</v>
      </c>
      <c r="D93" s="17" t="s">
        <v>27</v>
      </c>
      <c r="E93" s="17" t="s">
        <v>226</v>
      </c>
      <c r="F93" s="17" t="s">
        <v>35</v>
      </c>
      <c r="G93" s="70"/>
    </row>
    <row r="94" spans="1:7" ht="12.75" hidden="1">
      <c r="A94" s="20" t="s">
        <v>177</v>
      </c>
      <c r="B94" s="17" t="s">
        <v>78</v>
      </c>
      <c r="C94" s="17" t="s">
        <v>124</v>
      </c>
      <c r="D94" s="17" t="s">
        <v>27</v>
      </c>
      <c r="E94" s="17" t="s">
        <v>226</v>
      </c>
      <c r="F94" s="17" t="s">
        <v>42</v>
      </c>
      <c r="G94" s="70"/>
    </row>
    <row r="95" spans="1:7" ht="25.5">
      <c r="A95" s="20" t="s">
        <v>60</v>
      </c>
      <c r="B95" s="17" t="s">
        <v>78</v>
      </c>
      <c r="C95" s="17" t="s">
        <v>124</v>
      </c>
      <c r="D95" s="17" t="s">
        <v>27</v>
      </c>
      <c r="E95" s="17" t="s">
        <v>119</v>
      </c>
      <c r="F95" s="17"/>
      <c r="G95" s="70">
        <f>G96</f>
        <v>310</v>
      </c>
    </row>
    <row r="96" spans="1:7" ht="12.75">
      <c r="A96" s="20" t="s">
        <v>177</v>
      </c>
      <c r="B96" s="17">
        <v>860</v>
      </c>
      <c r="C96" s="17" t="s">
        <v>124</v>
      </c>
      <c r="D96" s="17" t="s">
        <v>27</v>
      </c>
      <c r="E96" s="17" t="s">
        <v>119</v>
      </c>
      <c r="F96" s="17" t="s">
        <v>42</v>
      </c>
      <c r="G96" s="70">
        <v>310</v>
      </c>
    </row>
    <row r="97" spans="1:7" ht="12.75">
      <c r="A97" s="42" t="s">
        <v>132</v>
      </c>
      <c r="B97" s="44" t="s">
        <v>78</v>
      </c>
      <c r="C97" s="44" t="s">
        <v>124</v>
      </c>
      <c r="D97" s="44" t="s">
        <v>32</v>
      </c>
      <c r="E97" s="44"/>
      <c r="F97" s="44"/>
      <c r="G97" s="83">
        <f>G98+G102</f>
        <v>280</v>
      </c>
    </row>
    <row r="98" spans="1:7" ht="51" hidden="1">
      <c r="A98" s="75" t="s">
        <v>227</v>
      </c>
      <c r="B98" s="17">
        <v>860</v>
      </c>
      <c r="C98" s="77" t="s">
        <v>124</v>
      </c>
      <c r="D98" s="77" t="s">
        <v>32</v>
      </c>
      <c r="E98" s="60" t="s">
        <v>228</v>
      </c>
      <c r="F98" s="17" t="s">
        <v>35</v>
      </c>
      <c r="G98" s="66">
        <f>G99</f>
        <v>0</v>
      </c>
    </row>
    <row r="99" spans="1:7" ht="25.5" hidden="1">
      <c r="A99" s="75" t="s">
        <v>229</v>
      </c>
      <c r="B99" s="17">
        <v>860</v>
      </c>
      <c r="C99" s="77" t="s">
        <v>124</v>
      </c>
      <c r="D99" s="77" t="s">
        <v>32</v>
      </c>
      <c r="E99" s="60" t="s">
        <v>230</v>
      </c>
      <c r="F99" s="17" t="s">
        <v>35</v>
      </c>
      <c r="G99" s="66">
        <f>G100</f>
        <v>0</v>
      </c>
    </row>
    <row r="100" spans="1:7" ht="25.5" hidden="1">
      <c r="A100" s="75" t="s">
        <v>231</v>
      </c>
      <c r="B100" s="17">
        <v>860</v>
      </c>
      <c r="C100" s="77" t="s">
        <v>124</v>
      </c>
      <c r="D100" s="77" t="s">
        <v>32</v>
      </c>
      <c r="E100" s="60" t="s">
        <v>232</v>
      </c>
      <c r="F100" s="17" t="s">
        <v>35</v>
      </c>
      <c r="G100" s="66">
        <f>G101</f>
        <v>0</v>
      </c>
    </row>
    <row r="101" spans="1:7" ht="12.75" hidden="1">
      <c r="A101" s="20" t="s">
        <v>177</v>
      </c>
      <c r="B101" s="17">
        <v>860</v>
      </c>
      <c r="C101" s="77" t="s">
        <v>124</v>
      </c>
      <c r="D101" s="77" t="s">
        <v>32</v>
      </c>
      <c r="E101" s="60" t="s">
        <v>232</v>
      </c>
      <c r="F101" s="17" t="s">
        <v>42</v>
      </c>
      <c r="G101" s="66"/>
    </row>
    <row r="102" spans="1:7" ht="12.75">
      <c r="A102" s="35" t="s">
        <v>172</v>
      </c>
      <c r="B102" s="33">
        <v>860</v>
      </c>
      <c r="C102" s="17" t="s">
        <v>124</v>
      </c>
      <c r="D102" s="17" t="s">
        <v>32</v>
      </c>
      <c r="E102" s="59" t="s">
        <v>173</v>
      </c>
      <c r="F102" s="17"/>
      <c r="G102" s="70">
        <f>G103+G106</f>
        <v>280</v>
      </c>
    </row>
    <row r="103" spans="1:7" ht="12.75">
      <c r="A103" s="75" t="s">
        <v>221</v>
      </c>
      <c r="B103" s="33">
        <v>860</v>
      </c>
      <c r="C103" s="17" t="s">
        <v>124</v>
      </c>
      <c r="D103" s="17" t="s">
        <v>32</v>
      </c>
      <c r="E103" s="84" t="s">
        <v>222</v>
      </c>
      <c r="F103" s="17"/>
      <c r="G103" s="70">
        <f>G104</f>
        <v>100</v>
      </c>
    </row>
    <row r="104" spans="1:7" ht="25.5">
      <c r="A104" s="75" t="s">
        <v>223</v>
      </c>
      <c r="B104" s="33">
        <v>860</v>
      </c>
      <c r="C104" s="17" t="s">
        <v>124</v>
      </c>
      <c r="D104" s="17" t="s">
        <v>32</v>
      </c>
      <c r="E104" s="77" t="s">
        <v>224</v>
      </c>
      <c r="F104" s="17"/>
      <c r="G104" s="70">
        <f>G105</f>
        <v>100</v>
      </c>
    </row>
    <row r="105" spans="1:7" ht="12.75">
      <c r="A105" s="20" t="s">
        <v>177</v>
      </c>
      <c r="B105" s="33">
        <v>860</v>
      </c>
      <c r="C105" s="17" t="s">
        <v>124</v>
      </c>
      <c r="D105" s="17" t="s">
        <v>32</v>
      </c>
      <c r="E105" s="77" t="s">
        <v>224</v>
      </c>
      <c r="F105" s="17" t="s">
        <v>42</v>
      </c>
      <c r="G105" s="70">
        <v>100</v>
      </c>
    </row>
    <row r="106" spans="1:7" ht="25.5">
      <c r="A106" s="20" t="s">
        <v>56</v>
      </c>
      <c r="B106" s="17" t="s">
        <v>78</v>
      </c>
      <c r="C106" s="17" t="s">
        <v>124</v>
      </c>
      <c r="D106" s="17" t="s">
        <v>32</v>
      </c>
      <c r="E106" s="17" t="s">
        <v>116</v>
      </c>
      <c r="F106" s="17"/>
      <c r="G106" s="70">
        <f>G107</f>
        <v>180</v>
      </c>
    </row>
    <row r="107" spans="1:7" ht="12.75">
      <c r="A107" s="20" t="s">
        <v>117</v>
      </c>
      <c r="B107" s="17" t="s">
        <v>78</v>
      </c>
      <c r="C107" s="17" t="s">
        <v>124</v>
      </c>
      <c r="D107" s="17" t="s">
        <v>32</v>
      </c>
      <c r="E107" s="17" t="s">
        <v>118</v>
      </c>
      <c r="F107" s="17"/>
      <c r="G107" s="70">
        <f>G108</f>
        <v>180</v>
      </c>
    </row>
    <row r="108" spans="1:7" ht="25.5">
      <c r="A108" s="20" t="s">
        <v>60</v>
      </c>
      <c r="B108" s="17" t="s">
        <v>78</v>
      </c>
      <c r="C108" s="17" t="s">
        <v>124</v>
      </c>
      <c r="D108" s="17" t="s">
        <v>32</v>
      </c>
      <c r="E108" s="17" t="s">
        <v>119</v>
      </c>
      <c r="F108" s="17"/>
      <c r="G108" s="70">
        <f>G109</f>
        <v>180</v>
      </c>
    </row>
    <row r="109" spans="1:7" ht="12.75">
      <c r="A109" s="20" t="s">
        <v>177</v>
      </c>
      <c r="B109" s="17">
        <v>860</v>
      </c>
      <c r="C109" s="17" t="s">
        <v>124</v>
      </c>
      <c r="D109" s="17" t="s">
        <v>32</v>
      </c>
      <c r="E109" s="17" t="s">
        <v>119</v>
      </c>
      <c r="F109" s="17" t="s">
        <v>42</v>
      </c>
      <c r="G109" s="70">
        <v>180</v>
      </c>
    </row>
    <row r="110" spans="1:7" ht="12.75">
      <c r="A110" s="38" t="s">
        <v>38</v>
      </c>
      <c r="B110" s="41">
        <v>860</v>
      </c>
      <c r="C110" s="41" t="s">
        <v>33</v>
      </c>
      <c r="D110" s="41"/>
      <c r="E110" s="41"/>
      <c r="F110" s="41"/>
      <c r="G110" s="76">
        <f>G111</f>
        <v>6954.1392</v>
      </c>
    </row>
    <row r="111" spans="1:7" ht="12.75">
      <c r="A111" s="20" t="s">
        <v>18</v>
      </c>
      <c r="B111" s="34">
        <v>860</v>
      </c>
      <c r="C111" s="17" t="s">
        <v>33</v>
      </c>
      <c r="D111" s="17" t="s">
        <v>25</v>
      </c>
      <c r="E111" s="17"/>
      <c r="F111" s="17"/>
      <c r="G111" s="69">
        <f>G112+G119</f>
        <v>6954.1392</v>
      </c>
    </row>
    <row r="112" spans="1:7" ht="38.25">
      <c r="A112" s="42" t="s">
        <v>233</v>
      </c>
      <c r="B112" s="85">
        <v>860</v>
      </c>
      <c r="C112" s="44" t="s">
        <v>33</v>
      </c>
      <c r="D112" s="44" t="s">
        <v>25</v>
      </c>
      <c r="E112" s="44" t="s">
        <v>234</v>
      </c>
      <c r="F112" s="44"/>
      <c r="G112" s="74">
        <f>G113</f>
        <v>5670.8</v>
      </c>
    </row>
    <row r="113" spans="1:7" ht="25.5">
      <c r="A113" s="20" t="s">
        <v>235</v>
      </c>
      <c r="B113" s="34">
        <v>860</v>
      </c>
      <c r="C113" s="17" t="s">
        <v>33</v>
      </c>
      <c r="D113" s="17" t="s">
        <v>25</v>
      </c>
      <c r="E113" s="17" t="s">
        <v>236</v>
      </c>
      <c r="F113" s="17"/>
      <c r="G113" s="69">
        <f>G116+G118</f>
        <v>5670.8</v>
      </c>
    </row>
    <row r="114" spans="1:7" ht="29.25" customHeight="1">
      <c r="A114" s="20" t="s">
        <v>237</v>
      </c>
      <c r="B114" s="34">
        <v>860</v>
      </c>
      <c r="C114" s="17" t="s">
        <v>33</v>
      </c>
      <c r="D114" s="17" t="s">
        <v>25</v>
      </c>
      <c r="E114" s="17" t="s">
        <v>238</v>
      </c>
      <c r="F114" s="17"/>
      <c r="G114" s="69">
        <f>G115</f>
        <v>130</v>
      </c>
    </row>
    <row r="115" spans="1:7" ht="12.75">
      <c r="A115" s="20" t="s">
        <v>253</v>
      </c>
      <c r="B115" s="34">
        <v>860</v>
      </c>
      <c r="C115" s="17" t="s">
        <v>33</v>
      </c>
      <c r="D115" s="17" t="s">
        <v>25</v>
      </c>
      <c r="E115" s="17" t="s">
        <v>252</v>
      </c>
      <c r="F115" s="17" t="s">
        <v>35</v>
      </c>
      <c r="G115" s="69">
        <f>G116</f>
        <v>130</v>
      </c>
    </row>
    <row r="116" spans="1:7" ht="12.75">
      <c r="A116" s="20" t="s">
        <v>177</v>
      </c>
      <c r="B116" s="34">
        <v>860</v>
      </c>
      <c r="C116" s="17" t="s">
        <v>33</v>
      </c>
      <c r="D116" s="17" t="s">
        <v>25</v>
      </c>
      <c r="E116" s="17" t="s">
        <v>252</v>
      </c>
      <c r="F116" s="17" t="s">
        <v>42</v>
      </c>
      <c r="G116" s="69">
        <v>130</v>
      </c>
    </row>
    <row r="117" spans="1:7" ht="12.75">
      <c r="A117" s="72" t="s">
        <v>255</v>
      </c>
      <c r="B117" s="85">
        <v>860</v>
      </c>
      <c r="C117" s="44" t="s">
        <v>33</v>
      </c>
      <c r="D117" s="44" t="s">
        <v>25</v>
      </c>
      <c r="E117" s="73" t="s">
        <v>254</v>
      </c>
      <c r="F117" s="44"/>
      <c r="G117" s="80">
        <f>G118</f>
        <v>5540.8</v>
      </c>
    </row>
    <row r="118" spans="1:7" ht="38.25">
      <c r="A118" s="75" t="s">
        <v>239</v>
      </c>
      <c r="B118" s="34">
        <v>860</v>
      </c>
      <c r="C118" s="17" t="s">
        <v>33</v>
      </c>
      <c r="D118" s="17" t="s">
        <v>25</v>
      </c>
      <c r="E118" s="60" t="s">
        <v>254</v>
      </c>
      <c r="F118" s="17" t="s">
        <v>240</v>
      </c>
      <c r="G118" s="70">
        <v>5540.8</v>
      </c>
    </row>
    <row r="119" spans="1:7" ht="12.75">
      <c r="A119" s="78" t="s">
        <v>172</v>
      </c>
      <c r="B119" s="43">
        <v>860</v>
      </c>
      <c r="C119" s="44" t="s">
        <v>33</v>
      </c>
      <c r="D119" s="44" t="s">
        <v>25</v>
      </c>
      <c r="E119" s="79" t="s">
        <v>173</v>
      </c>
      <c r="F119" s="79"/>
      <c r="G119" s="74">
        <f>G120</f>
        <v>1283.3392</v>
      </c>
    </row>
    <row r="120" spans="1:7" ht="25.5">
      <c r="A120" s="20" t="s">
        <v>56</v>
      </c>
      <c r="B120" s="17" t="s">
        <v>78</v>
      </c>
      <c r="C120" s="17" t="s">
        <v>33</v>
      </c>
      <c r="D120" s="17" t="s">
        <v>25</v>
      </c>
      <c r="E120" s="17" t="s">
        <v>116</v>
      </c>
      <c r="F120" s="17"/>
      <c r="G120" s="69">
        <f>G122+G125</f>
        <v>1283.3392</v>
      </c>
    </row>
    <row r="121" spans="1:7" ht="38.25">
      <c r="A121" s="75" t="s">
        <v>205</v>
      </c>
      <c r="B121" s="17" t="s">
        <v>78</v>
      </c>
      <c r="C121" s="17" t="s">
        <v>33</v>
      </c>
      <c r="D121" s="17" t="s">
        <v>25</v>
      </c>
      <c r="E121" s="17" t="s">
        <v>206</v>
      </c>
      <c r="F121" s="17"/>
      <c r="G121" s="70">
        <v>80</v>
      </c>
    </row>
    <row r="122" spans="1:7" ht="12.75">
      <c r="A122" s="20" t="s">
        <v>177</v>
      </c>
      <c r="B122" s="17" t="s">
        <v>78</v>
      </c>
      <c r="C122" s="17" t="s">
        <v>33</v>
      </c>
      <c r="D122" s="17" t="s">
        <v>25</v>
      </c>
      <c r="E122" s="17" t="s">
        <v>206</v>
      </c>
      <c r="F122" s="17" t="s">
        <v>42</v>
      </c>
      <c r="G122" s="70">
        <v>80</v>
      </c>
    </row>
    <row r="123" spans="1:7" ht="12.75">
      <c r="A123" s="20" t="s">
        <v>117</v>
      </c>
      <c r="B123" s="34">
        <v>860</v>
      </c>
      <c r="C123" s="17" t="s">
        <v>33</v>
      </c>
      <c r="D123" s="17" t="s">
        <v>25</v>
      </c>
      <c r="E123" s="17" t="s">
        <v>118</v>
      </c>
      <c r="F123" s="17"/>
      <c r="G123" s="86">
        <f>G124</f>
        <v>1203.3392</v>
      </c>
    </row>
    <row r="124" spans="1:7" ht="25.5">
      <c r="A124" s="20" t="s">
        <v>60</v>
      </c>
      <c r="B124" s="34">
        <v>860</v>
      </c>
      <c r="C124" s="17" t="s">
        <v>33</v>
      </c>
      <c r="D124" s="17" t="s">
        <v>25</v>
      </c>
      <c r="E124" s="17" t="s">
        <v>119</v>
      </c>
      <c r="F124" s="17"/>
      <c r="G124" s="86">
        <f>G125</f>
        <v>1203.3392</v>
      </c>
    </row>
    <row r="125" spans="1:7" ht="12.75">
      <c r="A125" s="20" t="s">
        <v>177</v>
      </c>
      <c r="B125" s="34">
        <v>860</v>
      </c>
      <c r="C125" s="17" t="s">
        <v>33</v>
      </c>
      <c r="D125" s="17" t="s">
        <v>25</v>
      </c>
      <c r="E125" s="17" t="s">
        <v>119</v>
      </c>
      <c r="F125" s="17" t="s">
        <v>42</v>
      </c>
      <c r="G125" s="86">
        <v>1203.3392</v>
      </c>
    </row>
    <row r="126" spans="1:7" ht="12.75">
      <c r="A126" s="38" t="s">
        <v>247</v>
      </c>
      <c r="B126" s="87">
        <v>860</v>
      </c>
      <c r="C126" s="41" t="s">
        <v>210</v>
      </c>
      <c r="D126" s="41"/>
      <c r="E126" s="41"/>
      <c r="F126" s="41"/>
      <c r="G126" s="76">
        <f>G127+G133</f>
        <v>23</v>
      </c>
    </row>
    <row r="127" spans="1:7" s="31" customFormat="1" ht="12.75">
      <c r="A127" s="94" t="s">
        <v>248</v>
      </c>
      <c r="B127" s="85">
        <v>860</v>
      </c>
      <c r="C127" s="44" t="s">
        <v>210</v>
      </c>
      <c r="D127" s="44" t="s">
        <v>32</v>
      </c>
      <c r="E127" s="44"/>
      <c r="F127" s="44"/>
      <c r="G127" s="74">
        <f>G128</f>
        <v>5</v>
      </c>
    </row>
    <row r="128" spans="1:7" ht="12.75">
      <c r="A128" s="35" t="s">
        <v>172</v>
      </c>
      <c r="B128" s="33">
        <v>860</v>
      </c>
      <c r="C128" s="17" t="s">
        <v>210</v>
      </c>
      <c r="D128" s="17" t="s">
        <v>32</v>
      </c>
      <c r="E128" s="59" t="s">
        <v>173</v>
      </c>
      <c r="F128" s="59"/>
      <c r="G128" s="69">
        <f>G129</f>
        <v>5</v>
      </c>
    </row>
    <row r="129" spans="1:7" ht="12.75">
      <c r="A129" s="20" t="s">
        <v>221</v>
      </c>
      <c r="B129" s="33">
        <v>860</v>
      </c>
      <c r="C129" s="17" t="s">
        <v>210</v>
      </c>
      <c r="D129" s="17" t="s">
        <v>32</v>
      </c>
      <c r="E129" s="60" t="s">
        <v>222</v>
      </c>
      <c r="F129" s="17"/>
      <c r="G129" s="69">
        <f>G130</f>
        <v>5</v>
      </c>
    </row>
    <row r="130" spans="1:7" ht="25.5">
      <c r="A130" s="20" t="s">
        <v>207</v>
      </c>
      <c r="B130" s="33">
        <v>860</v>
      </c>
      <c r="C130" s="17" t="s">
        <v>210</v>
      </c>
      <c r="D130" s="17" t="s">
        <v>32</v>
      </c>
      <c r="E130" s="77" t="s">
        <v>208</v>
      </c>
      <c r="F130" s="17"/>
      <c r="G130" s="69">
        <f>G131+G132</f>
        <v>5</v>
      </c>
    </row>
    <row r="131" spans="1:7" ht="12.75">
      <c r="A131" s="20" t="s">
        <v>177</v>
      </c>
      <c r="B131" s="33">
        <v>860</v>
      </c>
      <c r="C131" s="17" t="s">
        <v>210</v>
      </c>
      <c r="D131" s="17" t="s">
        <v>32</v>
      </c>
      <c r="E131" s="77" t="s">
        <v>208</v>
      </c>
      <c r="F131" s="17" t="s">
        <v>42</v>
      </c>
      <c r="G131" s="69">
        <v>0</v>
      </c>
    </row>
    <row r="132" spans="1:7" ht="12.75">
      <c r="A132" s="20" t="s">
        <v>249</v>
      </c>
      <c r="B132" s="33">
        <v>860</v>
      </c>
      <c r="C132" s="17" t="s">
        <v>210</v>
      </c>
      <c r="D132" s="17" t="s">
        <v>32</v>
      </c>
      <c r="E132" s="77" t="s">
        <v>208</v>
      </c>
      <c r="F132" s="17" t="s">
        <v>250</v>
      </c>
      <c r="G132" s="69">
        <v>5</v>
      </c>
    </row>
    <row r="133" spans="1:7" s="31" customFormat="1" ht="12.75">
      <c r="A133" s="42" t="s">
        <v>256</v>
      </c>
      <c r="B133" s="43">
        <v>860</v>
      </c>
      <c r="C133" s="44" t="s">
        <v>210</v>
      </c>
      <c r="D133" s="44" t="s">
        <v>29</v>
      </c>
      <c r="E133" s="81"/>
      <c r="F133" s="44"/>
      <c r="G133" s="95">
        <f>G134</f>
        <v>18</v>
      </c>
    </row>
    <row r="134" spans="1:7" ht="25.5" customHeight="1">
      <c r="A134" s="75" t="s">
        <v>241</v>
      </c>
      <c r="B134" s="17">
        <v>860</v>
      </c>
      <c r="C134" s="17" t="s">
        <v>210</v>
      </c>
      <c r="D134" s="17" t="s">
        <v>29</v>
      </c>
      <c r="E134" s="60" t="s">
        <v>242</v>
      </c>
      <c r="F134" s="17"/>
      <c r="G134" s="70">
        <f>G135</f>
        <v>18</v>
      </c>
    </row>
    <row r="135" spans="1:7" ht="25.5">
      <c r="A135" s="75" t="s">
        <v>243</v>
      </c>
      <c r="B135" s="17">
        <v>860</v>
      </c>
      <c r="C135" s="17" t="s">
        <v>210</v>
      </c>
      <c r="D135" s="17" t="s">
        <v>29</v>
      </c>
      <c r="E135" s="60" t="s">
        <v>244</v>
      </c>
      <c r="F135" s="17"/>
      <c r="G135" s="70">
        <f>G136</f>
        <v>18</v>
      </c>
    </row>
    <row r="136" spans="1:7" ht="25.5">
      <c r="A136" s="75" t="s">
        <v>245</v>
      </c>
      <c r="B136" s="17">
        <v>860</v>
      </c>
      <c r="C136" s="17" t="s">
        <v>210</v>
      </c>
      <c r="D136" s="17" t="s">
        <v>29</v>
      </c>
      <c r="E136" s="60" t="s">
        <v>246</v>
      </c>
      <c r="F136" s="17"/>
      <c r="G136" s="70">
        <f>G137</f>
        <v>18</v>
      </c>
    </row>
    <row r="137" spans="1:7" ht="12.75">
      <c r="A137" s="20" t="s">
        <v>249</v>
      </c>
      <c r="B137" s="17">
        <v>860</v>
      </c>
      <c r="C137" s="17" t="s">
        <v>210</v>
      </c>
      <c r="D137" s="17" t="s">
        <v>29</v>
      </c>
      <c r="E137" s="77" t="s">
        <v>246</v>
      </c>
      <c r="F137" s="17" t="s">
        <v>250</v>
      </c>
      <c r="G137" s="70">
        <v>18</v>
      </c>
    </row>
    <row r="138" spans="1:7" ht="12.75">
      <c r="A138" s="88" t="s">
        <v>34</v>
      </c>
      <c r="B138" s="25" t="s">
        <v>78</v>
      </c>
      <c r="C138" s="25" t="s">
        <v>76</v>
      </c>
      <c r="D138" s="25" t="s">
        <v>76</v>
      </c>
      <c r="E138" s="25" t="s">
        <v>77</v>
      </c>
      <c r="F138" s="25" t="s">
        <v>35</v>
      </c>
      <c r="G138" s="89">
        <f>G14+G53+G61+G83+G110+G126</f>
        <v>11257.3282</v>
      </c>
    </row>
    <row r="139" spans="1:7" ht="12.75">
      <c r="A139" s="52"/>
      <c r="B139" s="52"/>
      <c r="C139" s="52"/>
      <c r="D139" s="52"/>
      <c r="E139" s="52"/>
      <c r="F139" s="52"/>
      <c r="G139" s="52"/>
    </row>
    <row r="140" ht="12.75">
      <c r="G140" s="53"/>
    </row>
    <row r="141" ht="12.75">
      <c r="G141" s="53"/>
    </row>
  </sheetData>
  <sheetProtection/>
  <autoFilter ref="A12:G12"/>
  <mergeCells count="8">
    <mergeCell ref="A8:G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22"/>
  <sheetViews>
    <sheetView view="pageBreakPreview" zoomScaleSheetLayoutView="100" workbookViewId="0" topLeftCell="A1">
      <selection activeCell="C2" sqref="C2:C6"/>
    </sheetView>
  </sheetViews>
  <sheetFormatPr defaultColWidth="9.00390625" defaultRowHeight="12.75"/>
  <cols>
    <col min="1" max="1" width="30.875" style="4" customWidth="1"/>
    <col min="2" max="2" width="54.00390625" style="4" customWidth="1"/>
    <col min="3" max="3" width="15.875" style="4" customWidth="1"/>
    <col min="4" max="16384" width="9.125" style="4" customWidth="1"/>
  </cols>
  <sheetData>
    <row r="1" ht="12.75" customHeight="1">
      <c r="C1" s="1" t="s">
        <v>133</v>
      </c>
    </row>
    <row r="2" ht="15">
      <c r="C2" s="1" t="s">
        <v>39</v>
      </c>
    </row>
    <row r="3" ht="12.75" customHeight="1">
      <c r="C3" s="1" t="s">
        <v>127</v>
      </c>
    </row>
    <row r="4" spans="1:3" ht="15">
      <c r="A4" s="6"/>
      <c r="C4" s="1" t="s">
        <v>97</v>
      </c>
    </row>
    <row r="5" spans="1:3" ht="12.75" customHeight="1">
      <c r="A5" s="7"/>
      <c r="C5" s="1" t="s">
        <v>186</v>
      </c>
    </row>
    <row r="6" spans="1:3" ht="15">
      <c r="A6" s="8"/>
      <c r="C6" s="1" t="s">
        <v>192</v>
      </c>
    </row>
    <row r="7" ht="12.75">
      <c r="A7" s="8"/>
    </row>
    <row r="8" spans="1:3" ht="12.75" customHeight="1">
      <c r="A8" s="120" t="s">
        <v>187</v>
      </c>
      <c r="B8" s="120"/>
      <c r="C8" s="120"/>
    </row>
    <row r="9" spans="1:3" ht="12.75">
      <c r="A9" s="120"/>
      <c r="B9" s="120"/>
      <c r="C9" s="120"/>
    </row>
    <row r="10" spans="1:3" ht="12.75" customHeight="1">
      <c r="A10" s="9"/>
      <c r="C10" s="14" t="s">
        <v>7</v>
      </c>
    </row>
    <row r="11" spans="1:3" ht="21" customHeight="1">
      <c r="A11" s="11" t="s">
        <v>13</v>
      </c>
      <c r="B11" s="11" t="s">
        <v>0</v>
      </c>
      <c r="C11" s="11" t="s">
        <v>36</v>
      </c>
    </row>
    <row r="12" spans="1:3" ht="30" customHeight="1">
      <c r="A12" s="26" t="s">
        <v>80</v>
      </c>
      <c r="B12" s="3" t="s">
        <v>63</v>
      </c>
      <c r="C12" s="104">
        <f>C16+C20</f>
        <v>57.02419999999984</v>
      </c>
    </row>
    <row r="13" spans="1:3" ht="16.5" customHeight="1">
      <c r="A13" s="26" t="s">
        <v>81</v>
      </c>
      <c r="B13" s="65" t="s">
        <v>64</v>
      </c>
      <c r="C13" s="104">
        <v>-11200.304</v>
      </c>
    </row>
    <row r="14" spans="1:3" ht="16.5" customHeight="1">
      <c r="A14" s="26" t="s">
        <v>82</v>
      </c>
      <c r="B14" s="65" t="s">
        <v>79</v>
      </c>
      <c r="C14" s="104">
        <v>-11200.304</v>
      </c>
    </row>
    <row r="15" spans="1:3" ht="16.5" customHeight="1">
      <c r="A15" s="26" t="s">
        <v>84</v>
      </c>
      <c r="B15" s="65" t="s">
        <v>85</v>
      </c>
      <c r="C15" s="104">
        <v>-11200.304</v>
      </c>
    </row>
    <row r="16" spans="1:3" ht="30.75" customHeight="1">
      <c r="A16" s="26" t="s">
        <v>83</v>
      </c>
      <c r="B16" s="3" t="s">
        <v>184</v>
      </c>
      <c r="C16" s="104">
        <v>-11200.304</v>
      </c>
    </row>
    <row r="17" spans="1:3" ht="16.5" customHeight="1">
      <c r="A17" s="26" t="s">
        <v>86</v>
      </c>
      <c r="B17" s="65" t="s">
        <v>65</v>
      </c>
      <c r="C17" s="104">
        <v>11257.3282</v>
      </c>
    </row>
    <row r="18" spans="1:3" ht="16.5" customHeight="1">
      <c r="A18" s="26" t="s">
        <v>87</v>
      </c>
      <c r="B18" s="65" t="s">
        <v>90</v>
      </c>
      <c r="C18" s="104">
        <v>11257.3282</v>
      </c>
    </row>
    <row r="19" spans="1:3" ht="22.5" customHeight="1">
      <c r="A19" s="26" t="s">
        <v>88</v>
      </c>
      <c r="B19" s="65" t="s">
        <v>91</v>
      </c>
      <c r="C19" s="104">
        <v>11257.3282</v>
      </c>
    </row>
    <row r="20" spans="1:3" ht="30.75" customHeight="1">
      <c r="A20" s="26" t="s">
        <v>89</v>
      </c>
      <c r="B20" s="3" t="s">
        <v>185</v>
      </c>
      <c r="C20" s="104">
        <v>11257.3282</v>
      </c>
    </row>
    <row r="21" spans="1:3" ht="15">
      <c r="A21" s="16"/>
      <c r="B21" s="15" t="s">
        <v>37</v>
      </c>
      <c r="C21" s="105">
        <f>C12</f>
        <v>57.02419999999984</v>
      </c>
    </row>
    <row r="22" ht="12.75">
      <c r="C22" s="1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FINADM</cp:lastModifiedBy>
  <cp:lastPrinted>2020-05-06T06:15:27Z</cp:lastPrinted>
  <dcterms:created xsi:type="dcterms:W3CDTF">2009-12-08T03:06:20Z</dcterms:created>
  <dcterms:modified xsi:type="dcterms:W3CDTF">2020-05-06T06:15:49Z</dcterms:modified>
  <cp:category/>
  <cp:version/>
  <cp:contentType/>
  <cp:contentStatus/>
</cp:coreProperties>
</file>